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skagit\dept\Coroner\Shared\2025 Stats\"/>
    </mc:Choice>
  </mc:AlternateContent>
  <xr:revisionPtr revIDLastSave="0" documentId="13_ncr:1_{7C061947-A851-4F8D-A16A-01616B6934A6}" xr6:coauthVersionLast="47" xr6:coauthVersionMax="47" xr10:uidLastSave="{00000000-0000-0000-0000-000000000000}"/>
  <bookViews>
    <workbookView xWindow="-28920" yWindow="-120" windowWidth="29040" windowHeight="15720" xr2:uid="{B2EC64BF-4591-4227-8D10-AC2D0597643A}"/>
  </bookViews>
  <sheets>
    <sheet name="Sheet1" sheetId="1" r:id="rId1"/>
    <sheet name="Sheet2" sheetId="2" r:id="rId2"/>
    <sheet name="Sheet1 (2)" sheetId="4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6" i="1" l="1"/>
  <c r="O25" i="1"/>
  <c r="O24" i="1"/>
  <c r="O22" i="1"/>
  <c r="O21" i="1"/>
  <c r="O20" i="1"/>
  <c r="O18" i="1"/>
  <c r="O17" i="1"/>
  <c r="O16" i="1"/>
  <c r="O15" i="1"/>
  <c r="O14" i="1"/>
  <c r="O13" i="1"/>
  <c r="O12" i="1"/>
  <c r="O11" i="1"/>
  <c r="O10" i="1"/>
  <c r="O9" i="1"/>
  <c r="O8" i="1"/>
  <c r="O7" i="1"/>
  <c r="O6" i="1"/>
</calcChain>
</file>

<file path=xl/sharedStrings.xml><?xml version="1.0" encoding="utf-8"?>
<sst xmlns="http://schemas.openxmlformats.org/spreadsheetml/2006/main" count="158" uniqueCount="125">
  <si>
    <t>Skagit County Coroner's Office</t>
  </si>
  <si>
    <t>2025 Monthly Statistics</t>
  </si>
  <si>
    <t>Jan</t>
  </si>
  <si>
    <t>Feb</t>
  </si>
  <si>
    <t>Mar</t>
  </si>
  <si>
    <t>Apr</t>
  </si>
  <si>
    <t>May</t>
  </si>
  <si>
    <t>June</t>
  </si>
  <si>
    <t>July</t>
  </si>
  <si>
    <t>Aug</t>
  </si>
  <si>
    <t>Sep</t>
  </si>
  <si>
    <t>Oct</t>
  </si>
  <si>
    <t>Nov</t>
  </si>
  <si>
    <t>Total</t>
  </si>
  <si>
    <t>Jurisdictional</t>
  </si>
  <si>
    <t>Coroner Certified Death</t>
  </si>
  <si>
    <t>Scene Response</t>
  </si>
  <si>
    <t>Natural</t>
  </si>
  <si>
    <t>Accident</t>
  </si>
  <si>
    <t>Suicide</t>
  </si>
  <si>
    <t>Homicide</t>
  </si>
  <si>
    <t>Undetermined</t>
  </si>
  <si>
    <t>Pending</t>
  </si>
  <si>
    <t>Autopsy</t>
  </si>
  <si>
    <t>External Examination</t>
  </si>
  <si>
    <t>Toxicology Only</t>
  </si>
  <si>
    <t>Records Review Only</t>
  </si>
  <si>
    <t>Non-Jurisdictional</t>
  </si>
  <si>
    <t>Unclaimed Decedents</t>
  </si>
  <si>
    <t>Cornea Donation</t>
  </si>
  <si>
    <t>Tissue Donation</t>
  </si>
  <si>
    <t>Total Cases</t>
  </si>
  <si>
    <t>Manner of Death Breakdown</t>
  </si>
  <si>
    <t>Fall</t>
  </si>
  <si>
    <t>Drug</t>
  </si>
  <si>
    <t>Firearm</t>
  </si>
  <si>
    <t>Hanging</t>
  </si>
  <si>
    <t>Exposure</t>
  </si>
  <si>
    <t>Drowning</t>
  </si>
  <si>
    <t>Aircraft</t>
  </si>
  <si>
    <t>Train</t>
  </si>
  <si>
    <t>Jurisdictional Case Breakdown</t>
  </si>
  <si>
    <t xml:space="preserve">Non-human skeletal remains </t>
  </si>
  <si>
    <t>Neurological</t>
  </si>
  <si>
    <t>MVA</t>
  </si>
  <si>
    <t>Blunt Force</t>
  </si>
  <si>
    <t>Sharp Force</t>
  </si>
  <si>
    <t>Inhalants</t>
  </si>
  <si>
    <t>Infant</t>
  </si>
  <si>
    <t>Fire/CO</t>
  </si>
  <si>
    <t>Choking</t>
  </si>
  <si>
    <t xml:space="preserve">Stroke </t>
  </si>
  <si>
    <t>Cancer</t>
  </si>
  <si>
    <t>Liver</t>
  </si>
  <si>
    <t>Renal</t>
  </si>
  <si>
    <t>Infection</t>
  </si>
  <si>
    <t>Fetal Demise</t>
  </si>
  <si>
    <t>Non-specific Natural</t>
  </si>
  <si>
    <t>Cardiac</t>
  </si>
  <si>
    <t>Pulmonary</t>
  </si>
  <si>
    <t>Gastrointestinal</t>
  </si>
  <si>
    <t>Stats 2024 vs 2025</t>
  </si>
  <si>
    <t>Total Calls</t>
  </si>
  <si>
    <t>Certified DC</t>
  </si>
  <si>
    <t>External Exam</t>
  </si>
  <si>
    <t>Toxicology only</t>
  </si>
  <si>
    <t xml:space="preserve">No Jurisdiction </t>
  </si>
  <si>
    <t xml:space="preserve">total cost </t>
  </si>
  <si>
    <t>number of cases</t>
  </si>
  <si>
    <t>tissue donations</t>
  </si>
  <si>
    <t>cornea donations</t>
  </si>
  <si>
    <t>total body exams</t>
  </si>
  <si>
    <t>total scene responses</t>
  </si>
  <si>
    <t>total indigent cases</t>
  </si>
  <si>
    <t>total non-natural deaths</t>
  </si>
  <si>
    <t>total over age 65+</t>
  </si>
  <si>
    <t>Total cases</t>
  </si>
  <si>
    <t>Sick Leave Bank Hours</t>
  </si>
  <si>
    <t>Vacation Bank Hours</t>
  </si>
  <si>
    <t>Total cases investigated Jan-Aug 31, 2025</t>
  </si>
  <si>
    <t>Georgia (on-call employee)</t>
  </si>
  <si>
    <t>Romy</t>
  </si>
  <si>
    <t>Caitlyn</t>
  </si>
  <si>
    <t>Britt</t>
  </si>
  <si>
    <t>staff accrued hours</t>
  </si>
  <si>
    <t xml:space="preserve">Autopsy performed </t>
  </si>
  <si>
    <t xml:space="preserve">Fentanyl involved </t>
  </si>
  <si>
    <t>2025 (Jan-Sept.)</t>
  </si>
  <si>
    <t>Total Overdose Cases</t>
  </si>
  <si>
    <t xml:space="preserve">Total overdose deaths and fentanyl present 2019-2025 </t>
  </si>
  <si>
    <t>Tox only</t>
  </si>
  <si>
    <t>Signed by Coroner</t>
  </si>
  <si>
    <t>Declined</t>
  </si>
  <si>
    <t>Accepted</t>
  </si>
  <si>
    <t>Reported Deaths</t>
  </si>
  <si>
    <t>Jan-Sept 2023-2025</t>
  </si>
  <si>
    <t>Oct declined 9 calls</t>
  </si>
  <si>
    <t>Nov declined 15 calls</t>
  </si>
  <si>
    <t>6pm-8am (on-call coverage)</t>
  </si>
  <si>
    <t xml:space="preserve">4pm-midnight </t>
  </si>
  <si>
    <t>8am-4pm</t>
  </si>
  <si>
    <t xml:space="preserve">midnight-8am </t>
  </si>
  <si>
    <t>Declined 41 scenes since Jan 1</t>
  </si>
  <si>
    <t>Unattended death with no response</t>
  </si>
  <si>
    <t>2025 (Jan-12/15 at 1330)</t>
  </si>
  <si>
    <t>2025 (jan-dec15 at 1330)</t>
  </si>
  <si>
    <t>2025 (Jan-Dec 16)</t>
  </si>
  <si>
    <t>2025 (Jan-Dec 16 at 0930)</t>
  </si>
  <si>
    <t>2025 (Jan-12/26 1020)</t>
  </si>
  <si>
    <t xml:space="preserve">Average of 80% of overdose deaths require an autopsy. </t>
  </si>
  <si>
    <t>78% of overdoses in 2025 involved fentanyl</t>
  </si>
  <si>
    <t>$81,000 spent on autopsies for overdose cases</t>
  </si>
  <si>
    <t>Dec declined 15 scenes</t>
  </si>
  <si>
    <t>2025 (Jan-12/30 at 1600)</t>
  </si>
  <si>
    <t>Total Suicides by Year (2020-2025)</t>
  </si>
  <si>
    <t>Drug Overdose Deaths by Year (2020-2025)</t>
  </si>
  <si>
    <t>Homcide Deaths by Year (2020-2025)</t>
  </si>
  <si>
    <t>year</t>
  </si>
  <si>
    <t>total</t>
  </si>
  <si>
    <t>Year</t>
  </si>
  <si>
    <t>Fentanyl Involved</t>
  </si>
  <si>
    <t>Jan-Dec 31 at 1445 Call Times</t>
  </si>
  <si>
    <t>12/31 1445</t>
  </si>
  <si>
    <t>Dec</t>
  </si>
  <si>
    <t>Human Remains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</si>
</sst>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34" x14ac:knownFonts="1">
    <font>
      <sz val="11"/>
      <color theme="1"/>
      <name val="Constantia"/>
      <family val="2"/>
      <scheme val="minor"/>
    </font>
    <font>
      <b/>
      <sz val="11"/>
      <color theme="1"/>
      <name val="Constantia"/>
      <family val="1"/>
      <scheme val="minor"/>
    </font>
    <font>
      <b/>
      <sz val="20"/>
      <color theme="1"/>
      <name val="Calibri"/>
      <family val="2"/>
    </font>
    <font>
      <b/>
      <sz val="18"/>
      <color theme="2"/>
      <name val="Bradley Hand ITC"/>
      <family val="4"/>
    </font>
    <font>
      <sz val="10.5"/>
      <color theme="1"/>
      <name val="Calibri Light"/>
      <family val="2"/>
      <scheme val="maj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b/>
      <sz val="12"/>
      <color theme="5" tint="-0.499984740745262"/>
      <name val="Calibri"/>
      <family val="2"/>
    </font>
    <font>
      <b/>
      <sz val="12"/>
      <color theme="3"/>
      <name val="Calibri"/>
      <family val="2"/>
    </font>
    <font>
      <b/>
      <sz val="12"/>
      <color theme="9" tint="-0.499984740745262"/>
      <name val="Calibri"/>
      <family val="2"/>
    </font>
    <font>
      <b/>
      <sz val="12"/>
      <color theme="3" tint="-0.499984740745262"/>
      <name val="Calibri"/>
      <family val="2"/>
    </font>
    <font>
      <b/>
      <sz val="12"/>
      <color rgb="FFC00000"/>
      <name val="Calibri"/>
      <family val="2"/>
    </font>
    <font>
      <b/>
      <sz val="12"/>
      <color rgb="FF7030A0"/>
      <name val="Calibri"/>
      <family val="2"/>
    </font>
    <font>
      <b/>
      <sz val="12"/>
      <color theme="5" tint="-0.249977111117893"/>
      <name val="Calibri"/>
      <family val="2"/>
    </font>
    <font>
      <b/>
      <sz val="12"/>
      <color theme="2" tint="-0.749992370372631"/>
      <name val="Calibri"/>
      <family val="2"/>
    </font>
    <font>
      <sz val="12"/>
      <color theme="1"/>
      <name val="Calibri"/>
      <family val="2"/>
    </font>
    <font>
      <b/>
      <sz val="12"/>
      <color theme="0"/>
      <name val="Calibri"/>
      <family val="2"/>
    </font>
    <font>
      <b/>
      <i/>
      <sz val="15"/>
      <color theme="1"/>
      <name val="Calibri"/>
      <family val="2"/>
    </font>
    <font>
      <b/>
      <sz val="11"/>
      <color theme="3" tint="-0.499984740745262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0.5"/>
      <color theme="1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rgb="FFFF0000"/>
      <name val="Constantia"/>
      <family val="1"/>
      <scheme val="minor"/>
    </font>
    <font>
      <b/>
      <sz val="18"/>
      <color theme="2"/>
      <name val="Calibri Light"/>
      <family val="2"/>
    </font>
    <font>
      <b/>
      <sz val="18"/>
      <color theme="1"/>
      <name val="Calibri"/>
      <family val="2"/>
    </font>
    <font>
      <b/>
      <sz val="12"/>
      <name val="Calibri Light"/>
      <family val="2"/>
      <scheme val="major"/>
    </font>
    <font>
      <b/>
      <sz val="11"/>
      <color theme="9" tint="-0.499984740745262"/>
      <name val="Calibri Light"/>
      <family val="2"/>
      <scheme val="major"/>
    </font>
    <font>
      <b/>
      <sz val="10.5"/>
      <color theme="9" tint="-0.499984740745262"/>
      <name val="Calibri Light"/>
      <family val="2"/>
      <scheme val="major"/>
    </font>
  </fonts>
  <fills count="2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/>
      <top style="medium">
        <color indexed="64"/>
      </top>
      <bottom style="thick">
        <color auto="1"/>
      </bottom>
      <diagonal/>
    </border>
    <border>
      <left/>
      <right style="thick">
        <color auto="1"/>
      </right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auto="1"/>
      </right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4" borderId="0" xfId="0" applyFont="1" applyFill="1"/>
    <xf numFmtId="0" fontId="6" fillId="4" borderId="1" xfId="0" applyFont="1" applyFill="1" applyBorder="1"/>
    <xf numFmtId="0" fontId="7" fillId="5" borderId="10" xfId="0" applyFont="1" applyFill="1" applyBorder="1"/>
    <xf numFmtId="0" fontId="7" fillId="5" borderId="11" xfId="0" applyFont="1" applyFill="1" applyBorder="1" applyAlignment="1">
      <alignment horizontal="left"/>
    </xf>
    <xf numFmtId="0" fontId="7" fillId="5" borderId="9" xfId="0" applyFont="1" applyFill="1" applyBorder="1" applyAlignment="1">
      <alignment horizontal="center"/>
    </xf>
    <xf numFmtId="0" fontId="8" fillId="6" borderId="0" xfId="0" applyFont="1" applyFill="1"/>
    <xf numFmtId="0" fontId="8" fillId="6" borderId="0" xfId="0" applyFont="1" applyFill="1" applyAlignment="1">
      <alignment horizontal="left"/>
    </xf>
    <xf numFmtId="0" fontId="8" fillId="6" borderId="9" xfId="0" applyFont="1" applyFill="1" applyBorder="1" applyAlignment="1">
      <alignment horizontal="center"/>
    </xf>
    <xf numFmtId="0" fontId="9" fillId="7" borderId="0" xfId="0" applyFont="1" applyFill="1"/>
    <xf numFmtId="0" fontId="9" fillId="7" borderId="0" xfId="0" applyFont="1" applyFill="1" applyAlignment="1">
      <alignment horizontal="left"/>
    </xf>
    <xf numFmtId="0" fontId="9" fillId="7" borderId="9" xfId="0" applyFont="1" applyFill="1" applyBorder="1" applyAlignment="1">
      <alignment horizontal="center"/>
    </xf>
    <xf numFmtId="0" fontId="10" fillId="8" borderId="2" xfId="0" applyFont="1" applyFill="1" applyBorder="1"/>
    <xf numFmtId="0" fontId="10" fillId="8" borderId="14" xfId="0" applyFont="1" applyFill="1" applyBorder="1" applyAlignment="1">
      <alignment horizontal="left"/>
    </xf>
    <xf numFmtId="0" fontId="10" fillId="8" borderId="9" xfId="0" applyFont="1" applyFill="1" applyBorder="1" applyAlignment="1">
      <alignment horizontal="center"/>
    </xf>
    <xf numFmtId="0" fontId="11" fillId="9" borderId="3" xfId="0" applyFont="1" applyFill="1" applyBorder="1"/>
    <xf numFmtId="0" fontId="11" fillId="9" borderId="0" xfId="0" applyFont="1" applyFill="1" applyAlignment="1">
      <alignment horizontal="left"/>
    </xf>
    <xf numFmtId="0" fontId="11" fillId="9" borderId="9" xfId="0" applyFont="1" applyFill="1" applyBorder="1" applyAlignment="1">
      <alignment horizontal="center"/>
    </xf>
    <xf numFmtId="0" fontId="8" fillId="10" borderId="3" xfId="0" applyFont="1" applyFill="1" applyBorder="1"/>
    <xf numFmtId="0" fontId="8" fillId="10" borderId="0" xfId="0" applyFont="1" applyFill="1" applyAlignment="1">
      <alignment horizontal="left"/>
    </xf>
    <xf numFmtId="0" fontId="8" fillId="10" borderId="9" xfId="0" applyFont="1" applyFill="1" applyBorder="1" applyAlignment="1">
      <alignment horizontal="center"/>
    </xf>
    <xf numFmtId="0" fontId="12" fillId="11" borderId="3" xfId="0" applyFont="1" applyFill="1" applyBorder="1"/>
    <xf numFmtId="0" fontId="12" fillId="11" borderId="0" xfId="0" applyFont="1" applyFill="1" applyAlignment="1">
      <alignment horizontal="left"/>
    </xf>
    <xf numFmtId="0" fontId="12" fillId="11" borderId="9" xfId="0" applyFont="1" applyFill="1" applyBorder="1" applyAlignment="1">
      <alignment horizontal="center"/>
    </xf>
    <xf numFmtId="0" fontId="13" fillId="12" borderId="3" xfId="0" applyFont="1" applyFill="1" applyBorder="1"/>
    <xf numFmtId="0" fontId="13" fillId="12" borderId="0" xfId="0" applyFont="1" applyFill="1" applyAlignment="1">
      <alignment horizontal="left"/>
    </xf>
    <xf numFmtId="0" fontId="13" fillId="12" borderId="9" xfId="0" applyFont="1" applyFill="1" applyBorder="1" applyAlignment="1">
      <alignment horizontal="center"/>
    </xf>
    <xf numFmtId="0" fontId="8" fillId="6" borderId="4" xfId="0" applyFont="1" applyFill="1" applyBorder="1"/>
    <xf numFmtId="0" fontId="8" fillId="6" borderId="5" xfId="0" applyFont="1" applyFill="1" applyBorder="1" applyAlignment="1">
      <alignment horizontal="left"/>
    </xf>
    <xf numFmtId="0" fontId="14" fillId="10" borderId="0" xfId="0" applyFont="1" applyFill="1"/>
    <xf numFmtId="0" fontId="14" fillId="10" borderId="0" xfId="0" applyFont="1" applyFill="1" applyAlignment="1">
      <alignment horizontal="left"/>
    </xf>
    <xf numFmtId="0" fontId="14" fillId="10" borderId="9" xfId="0" applyFont="1" applyFill="1" applyBorder="1" applyAlignment="1">
      <alignment horizontal="center"/>
    </xf>
    <xf numFmtId="0" fontId="10" fillId="13" borderId="0" xfId="0" applyFont="1" applyFill="1"/>
    <xf numFmtId="0" fontId="10" fillId="13" borderId="0" xfId="0" applyFont="1" applyFill="1" applyAlignment="1">
      <alignment horizontal="left"/>
    </xf>
    <xf numFmtId="0" fontId="10" fillId="13" borderId="9" xfId="0" applyFont="1" applyFill="1" applyBorder="1" applyAlignment="1">
      <alignment horizontal="center"/>
    </xf>
    <xf numFmtId="0" fontId="15" fillId="4" borderId="0" xfId="0" applyFont="1" applyFill="1"/>
    <xf numFmtId="0" fontId="15" fillId="4" borderId="0" xfId="0" applyFont="1" applyFill="1" applyAlignment="1">
      <alignment horizontal="left"/>
    </xf>
    <xf numFmtId="0" fontId="15" fillId="4" borderId="9" xfId="0" applyFont="1" applyFill="1" applyBorder="1" applyAlignment="1">
      <alignment horizontal="center"/>
    </xf>
    <xf numFmtId="0" fontId="9" fillId="14" borderId="0" xfId="0" applyFont="1" applyFill="1"/>
    <xf numFmtId="0" fontId="9" fillId="14" borderId="0" xfId="0" applyFont="1" applyFill="1" applyAlignment="1">
      <alignment horizontal="left"/>
    </xf>
    <xf numFmtId="0" fontId="9" fillId="14" borderId="9" xfId="0" applyFont="1" applyFill="1" applyBorder="1" applyAlignment="1">
      <alignment horizontal="center"/>
    </xf>
    <xf numFmtId="0" fontId="7" fillId="5" borderId="12" xfId="0" applyFont="1" applyFill="1" applyBorder="1"/>
    <xf numFmtId="0" fontId="7" fillId="5" borderId="13" xfId="0" applyFont="1" applyFill="1" applyBorder="1" applyAlignment="1">
      <alignment horizontal="left"/>
    </xf>
    <xf numFmtId="0" fontId="8" fillId="6" borderId="15" xfId="0" applyFont="1" applyFill="1" applyBorder="1"/>
    <xf numFmtId="0" fontId="17" fillId="15" borderId="15" xfId="0" applyFont="1" applyFill="1" applyBorder="1"/>
    <xf numFmtId="0" fontId="17" fillId="15" borderId="0" xfId="0" applyFont="1" applyFill="1" applyAlignment="1">
      <alignment horizontal="left"/>
    </xf>
    <xf numFmtId="0" fontId="17" fillId="15" borderId="9" xfId="0" applyFont="1" applyFill="1" applyBorder="1" applyAlignment="1">
      <alignment horizontal="center"/>
    </xf>
    <xf numFmtId="0" fontId="12" fillId="16" borderId="15" xfId="0" applyFont="1" applyFill="1" applyBorder="1"/>
    <xf numFmtId="0" fontId="12" fillId="16" borderId="0" xfId="0" applyFont="1" applyFill="1" applyAlignment="1">
      <alignment horizontal="left"/>
    </xf>
    <xf numFmtId="0" fontId="12" fillId="16" borderId="9" xfId="0" applyFont="1" applyFill="1" applyBorder="1" applyAlignment="1">
      <alignment horizontal="center"/>
    </xf>
    <xf numFmtId="0" fontId="6" fillId="10" borderId="15" xfId="0" applyFont="1" applyFill="1" applyBorder="1"/>
    <xf numFmtId="0" fontId="6" fillId="10" borderId="0" xfId="0" applyFont="1" applyFill="1" applyAlignment="1">
      <alignment horizontal="left"/>
    </xf>
    <xf numFmtId="0" fontId="6" fillId="10" borderId="9" xfId="0" applyFont="1" applyFill="1" applyBorder="1" applyAlignment="1">
      <alignment horizontal="center"/>
    </xf>
    <xf numFmtId="0" fontId="6" fillId="8" borderId="15" xfId="0" applyFont="1" applyFill="1" applyBorder="1"/>
    <xf numFmtId="0" fontId="6" fillId="8" borderId="0" xfId="0" applyFont="1" applyFill="1" applyAlignment="1">
      <alignment horizontal="left"/>
    </xf>
    <xf numFmtId="0" fontId="6" fillId="8" borderId="9" xfId="0" applyFont="1" applyFill="1" applyBorder="1" applyAlignment="1">
      <alignment horizontal="center"/>
    </xf>
    <xf numFmtId="0" fontId="17" fillId="17" borderId="16" xfId="0" applyFont="1" applyFill="1" applyBorder="1"/>
    <xf numFmtId="0" fontId="17" fillId="17" borderId="17" xfId="0" applyFont="1" applyFill="1" applyBorder="1" applyAlignment="1">
      <alignment horizontal="left"/>
    </xf>
    <xf numFmtId="0" fontId="17" fillId="17" borderId="9" xfId="0" applyFont="1" applyFill="1" applyBorder="1" applyAlignment="1">
      <alignment horizontal="center"/>
    </xf>
    <xf numFmtId="0" fontId="5" fillId="0" borderId="0" xfId="0" applyFont="1" applyAlignment="1">
      <alignment vertical="center"/>
    </xf>
    <xf numFmtId="0" fontId="8" fillId="20" borderId="3" xfId="0" applyFont="1" applyFill="1" applyBorder="1"/>
    <xf numFmtId="0" fontId="8" fillId="19" borderId="6" xfId="0" applyFont="1" applyFill="1" applyBorder="1" applyAlignment="1">
      <alignment horizontal="center"/>
    </xf>
    <xf numFmtId="0" fontId="8" fillId="19" borderId="7" xfId="0" applyFont="1" applyFill="1" applyBorder="1" applyAlignment="1">
      <alignment horizontal="center"/>
    </xf>
    <xf numFmtId="0" fontId="8" fillId="10" borderId="0" xfId="0" applyFont="1" applyFill="1" applyAlignment="1">
      <alignment horizontal="center"/>
    </xf>
    <xf numFmtId="0" fontId="20" fillId="3" borderId="3" xfId="0" applyFont="1" applyFill="1" applyBorder="1"/>
    <xf numFmtId="0" fontId="8" fillId="20" borderId="0" xfId="0" applyFont="1" applyFill="1" applyAlignment="1">
      <alignment horizontal="left"/>
    </xf>
    <xf numFmtId="0" fontId="20" fillId="3" borderId="2" xfId="0" applyFont="1" applyFill="1" applyBorder="1"/>
    <xf numFmtId="0" fontId="8" fillId="20" borderId="0" xfId="0" applyFont="1" applyFill="1" applyAlignment="1">
      <alignment horizontal="center"/>
    </xf>
    <xf numFmtId="0" fontId="8" fillId="21" borderId="26" xfId="0" applyFont="1" applyFill="1" applyBorder="1" applyAlignment="1">
      <alignment horizontal="center"/>
    </xf>
    <xf numFmtId="0" fontId="8" fillId="21" borderId="27" xfId="0" applyFont="1" applyFill="1" applyBorder="1" applyAlignment="1">
      <alignment horizontal="center"/>
    </xf>
    <xf numFmtId="0" fontId="8" fillId="10" borderId="18" xfId="0" applyFont="1" applyFill="1" applyBorder="1"/>
    <xf numFmtId="0" fontId="8" fillId="10" borderId="23" xfId="0" applyFont="1" applyFill="1" applyBorder="1"/>
    <xf numFmtId="0" fontId="8" fillId="10" borderId="25" xfId="0" applyFont="1" applyFill="1" applyBorder="1" applyAlignment="1">
      <alignment horizontal="center"/>
    </xf>
    <xf numFmtId="0" fontId="8" fillId="20" borderId="20" xfId="0" applyFont="1" applyFill="1" applyBorder="1"/>
    <xf numFmtId="0" fontId="8" fillId="20" borderId="25" xfId="0" applyFont="1" applyFill="1" applyBorder="1" applyAlignment="1">
      <alignment horizontal="left"/>
    </xf>
    <xf numFmtId="0" fontId="0" fillId="3" borderId="24" xfId="0" applyFill="1" applyBorder="1"/>
    <xf numFmtId="0" fontId="24" fillId="8" borderId="22" xfId="0" applyFont="1" applyFill="1" applyBorder="1"/>
    <xf numFmtId="0" fontId="24" fillId="8" borderId="24" xfId="0" applyFont="1" applyFill="1" applyBorder="1"/>
    <xf numFmtId="0" fontId="7" fillId="9" borderId="0" xfId="0" applyFont="1" applyFill="1" applyAlignment="1">
      <alignment horizontal="left"/>
    </xf>
    <xf numFmtId="0" fontId="7" fillId="10" borderId="0" xfId="0" applyFont="1" applyFill="1" applyAlignment="1">
      <alignment horizontal="left"/>
    </xf>
    <xf numFmtId="0" fontId="7" fillId="12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0" fontId="7" fillId="8" borderId="0" xfId="0" applyFont="1" applyFill="1" applyAlignment="1">
      <alignment horizontal="left"/>
    </xf>
    <xf numFmtId="0" fontId="26" fillId="0" borderId="0" xfId="0" applyFont="1"/>
    <xf numFmtId="0" fontId="26" fillId="22" borderId="0" xfId="0" applyFont="1" applyFill="1"/>
    <xf numFmtId="0" fontId="27" fillId="22" borderId="0" xfId="0" applyFont="1" applyFill="1"/>
    <xf numFmtId="6" fontId="26" fillId="0" borderId="0" xfId="0" applyNumberFormat="1" applyFont="1"/>
    <xf numFmtId="0" fontId="28" fillId="3" borderId="20" xfId="0" applyFont="1" applyFill="1" applyBorder="1"/>
    <xf numFmtId="0" fontId="25" fillId="3" borderId="3" xfId="0" applyFont="1" applyFill="1" applyBorder="1"/>
    <xf numFmtId="0" fontId="20" fillId="16" borderId="29" xfId="0" applyFont="1" applyFill="1" applyBorder="1"/>
    <xf numFmtId="0" fontId="19" fillId="16" borderId="18" xfId="0" applyFont="1" applyFill="1" applyBorder="1"/>
    <xf numFmtId="0" fontId="23" fillId="16" borderId="18" xfId="0" applyFont="1" applyFill="1" applyBorder="1"/>
    <xf numFmtId="0" fontId="19" fillId="16" borderId="23" xfId="0" applyFont="1" applyFill="1" applyBorder="1"/>
    <xf numFmtId="0" fontId="25" fillId="16" borderId="18" xfId="0" applyFont="1" applyFill="1" applyBorder="1"/>
    <xf numFmtId="0" fontId="24" fillId="0" borderId="0" xfId="0" applyFont="1"/>
    <xf numFmtId="0" fontId="25" fillId="3" borderId="28" xfId="0" applyFont="1" applyFill="1" applyBorder="1" applyAlignment="1">
      <alignment horizontal="left"/>
    </xf>
    <xf numFmtId="0" fontId="25" fillId="3" borderId="22" xfId="0" applyFont="1" applyFill="1" applyBorder="1" applyAlignment="1">
      <alignment horizontal="left"/>
    </xf>
    <xf numFmtId="0" fontId="31" fillId="3" borderId="22" xfId="0" applyFont="1" applyFill="1" applyBorder="1" applyAlignment="1">
      <alignment horizontal="left"/>
    </xf>
    <xf numFmtId="0" fontId="32" fillId="8" borderId="18" xfId="0" applyFont="1" applyFill="1" applyBorder="1"/>
    <xf numFmtId="0" fontId="32" fillId="8" borderId="0" xfId="0" applyFont="1" applyFill="1"/>
    <xf numFmtId="0" fontId="33" fillId="8" borderId="18" xfId="0" applyFont="1" applyFill="1" applyBorder="1"/>
    <xf numFmtId="0" fontId="32" fillId="8" borderId="23" xfId="0" applyFont="1" applyFill="1" applyBorder="1"/>
    <xf numFmtId="0" fontId="32" fillId="8" borderId="25" xfId="0" applyFont="1" applyFill="1" applyBorder="1"/>
    <xf numFmtId="0" fontId="25" fillId="16" borderId="21" xfId="0" applyFont="1" applyFill="1" applyBorder="1" applyAlignment="1">
      <alignment horizontal="center"/>
    </xf>
    <xf numFmtId="0" fontId="25" fillId="16" borderId="22" xfId="0" applyFont="1" applyFill="1" applyBorder="1" applyAlignment="1">
      <alignment horizontal="center"/>
    </xf>
    <xf numFmtId="0" fontId="19" fillId="16" borderId="22" xfId="0" applyFont="1" applyFill="1" applyBorder="1" applyAlignment="1">
      <alignment horizontal="center"/>
    </xf>
    <xf numFmtId="0" fontId="23" fillId="16" borderId="22" xfId="0" applyFont="1" applyFill="1" applyBorder="1" applyAlignment="1">
      <alignment horizontal="center"/>
    </xf>
    <xf numFmtId="0" fontId="20" fillId="16" borderId="22" xfId="0" applyFont="1" applyFill="1" applyBorder="1" applyAlignment="1">
      <alignment horizontal="center"/>
    </xf>
    <xf numFmtId="0" fontId="20" fillId="16" borderId="24" xfId="0" applyFont="1" applyFill="1" applyBorder="1" applyAlignment="1">
      <alignment horizontal="center"/>
    </xf>
    <xf numFmtId="0" fontId="6" fillId="18" borderId="0" xfId="0" applyFont="1" applyFill="1" applyAlignment="1">
      <alignment vertical="center" textRotation="90"/>
    </xf>
    <xf numFmtId="0" fontId="29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0" fillId="23" borderId="0" xfId="0" applyFont="1" applyFill="1" applyAlignment="1">
      <alignment horizontal="center" vertical="center"/>
    </xf>
    <xf numFmtId="0" fontId="18" fillId="23" borderId="0" xfId="0" applyFont="1" applyFill="1" applyAlignment="1">
      <alignment horizontal="center" vertical="center"/>
    </xf>
    <xf numFmtId="0" fontId="21" fillId="0" borderId="15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0" fillId="6" borderId="19" xfId="0" applyFont="1" applyFill="1" applyBorder="1" applyAlignment="1">
      <alignment horizontal="center"/>
    </xf>
    <xf numFmtId="0" fontId="20" fillId="6" borderId="21" xfId="0" applyFont="1" applyFill="1" applyBorder="1" applyAlignment="1">
      <alignment horizontal="center"/>
    </xf>
    <xf numFmtId="0" fontId="20" fillId="13" borderId="6" xfId="0" applyFont="1" applyFill="1" applyBorder="1" applyAlignment="1">
      <alignment horizontal="center"/>
    </xf>
    <xf numFmtId="0" fontId="20" fillId="13" borderId="7" xfId="0" applyFont="1" applyFill="1" applyBorder="1" applyAlignment="1">
      <alignment horizontal="center"/>
    </xf>
    <xf numFmtId="0" fontId="20" fillId="13" borderId="8" xfId="0" applyFont="1" applyFill="1" applyBorder="1" applyAlignment="1">
      <alignment horizontal="center"/>
    </xf>
    <xf numFmtId="0" fontId="11" fillId="9" borderId="6" xfId="0" applyFont="1" applyFill="1" applyBorder="1" applyAlignment="1">
      <alignment horizontal="center"/>
    </xf>
    <xf numFmtId="0" fontId="11" fillId="9" borderId="8" xfId="0" applyFont="1" applyFill="1" applyBorder="1" applyAlignment="1">
      <alignment horizontal="center"/>
    </xf>
    <xf numFmtId="0" fontId="30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16" fillId="24" borderId="0" xfId="0" applyFont="1" applyFill="1" applyAlignment="1">
      <alignment horizontal="center"/>
    </xf>
    <xf numFmtId="0" fontId="16" fillId="2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99"/>
      <color rgb="FFFFCCCC"/>
      <color rgb="FFFF99CC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>
                <a:latin typeface="+mj-lt"/>
              </a:rPr>
              <a:t>2024 vs 2025 Coroner Stats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Sheet2!$A$4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Sheet2!$B$3:$H$3</c:f>
              <c:strCache>
                <c:ptCount val="7"/>
                <c:pt idx="0">
                  <c:v>Total Calls</c:v>
                </c:pt>
                <c:pt idx="1">
                  <c:v>Certified DC</c:v>
                </c:pt>
                <c:pt idx="2">
                  <c:v>Scene Response</c:v>
                </c:pt>
                <c:pt idx="3">
                  <c:v>Autopsy</c:v>
                </c:pt>
                <c:pt idx="4">
                  <c:v>External Exam</c:v>
                </c:pt>
                <c:pt idx="5">
                  <c:v>Toxicology only</c:v>
                </c:pt>
                <c:pt idx="6">
                  <c:v>No Jurisdiction </c:v>
                </c:pt>
              </c:strCache>
            </c:strRef>
          </c:cat>
          <c:val>
            <c:numRef>
              <c:f>Sheet2!$B$4:$H$4</c:f>
              <c:numCache>
                <c:formatCode>General</c:formatCode>
                <c:ptCount val="7"/>
                <c:pt idx="0">
                  <c:v>455</c:v>
                </c:pt>
                <c:pt idx="1">
                  <c:v>215</c:v>
                </c:pt>
                <c:pt idx="2">
                  <c:v>278</c:v>
                </c:pt>
                <c:pt idx="3">
                  <c:v>50</c:v>
                </c:pt>
                <c:pt idx="4">
                  <c:v>88</c:v>
                </c:pt>
                <c:pt idx="5">
                  <c:v>35</c:v>
                </c:pt>
                <c:pt idx="6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23-4484-B8C3-6C95C4BE53FE}"/>
            </c:ext>
          </c:extLst>
        </c:ser>
        <c:ser>
          <c:idx val="1"/>
          <c:order val="1"/>
          <c:tx>
            <c:strRef>
              <c:f>Sheet2!$A$5</c:f>
              <c:strCache>
                <c:ptCount val="1"/>
                <c:pt idx="0">
                  <c:v>2025 (Jan-Dec 16 at 0930)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Sheet2!$B$3:$H$3</c:f>
              <c:strCache>
                <c:ptCount val="7"/>
                <c:pt idx="0">
                  <c:v>Total Calls</c:v>
                </c:pt>
                <c:pt idx="1">
                  <c:v>Certified DC</c:v>
                </c:pt>
                <c:pt idx="2">
                  <c:v>Scene Response</c:v>
                </c:pt>
                <c:pt idx="3">
                  <c:v>Autopsy</c:v>
                </c:pt>
                <c:pt idx="4">
                  <c:v>External Exam</c:v>
                </c:pt>
                <c:pt idx="5">
                  <c:v>Toxicology only</c:v>
                </c:pt>
                <c:pt idx="6">
                  <c:v>No Jurisdiction </c:v>
                </c:pt>
              </c:strCache>
            </c:strRef>
          </c:cat>
          <c:val>
            <c:numRef>
              <c:f>Sheet2!$B$5:$H$5</c:f>
              <c:numCache>
                <c:formatCode>General</c:formatCode>
                <c:ptCount val="7"/>
                <c:pt idx="0">
                  <c:v>476</c:v>
                </c:pt>
                <c:pt idx="1">
                  <c:v>42</c:v>
                </c:pt>
                <c:pt idx="2">
                  <c:v>252</c:v>
                </c:pt>
                <c:pt idx="3">
                  <c:v>73</c:v>
                </c:pt>
                <c:pt idx="4">
                  <c:v>104</c:v>
                </c:pt>
                <c:pt idx="5">
                  <c:v>48</c:v>
                </c:pt>
                <c:pt idx="6">
                  <c:v>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23-4484-B8C3-6C95C4BE53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76078527"/>
        <c:axId val="1876080927"/>
        <c:axId val="0"/>
      </c:bar3DChart>
      <c:catAx>
        <c:axId val="18760785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1876080927"/>
        <c:crosses val="autoZero"/>
        <c:auto val="1"/>
        <c:lblAlgn val="ctr"/>
        <c:lblOffset val="100"/>
        <c:noMultiLvlLbl val="0"/>
      </c:catAx>
      <c:valAx>
        <c:axId val="187608092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187607852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solidFill>
                  <a:schemeClr val="tx2"/>
                </a:solidFill>
                <a:latin typeface="+mj-lt"/>
              </a:rPr>
              <a:t>Drug 0verdose Deaths by Year (2020-2025)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'Sheet1 (2)'!$F$84</c:f>
              <c:strCache>
                <c:ptCount val="1"/>
              </c:strCache>
            </c:strRef>
          </c:tx>
          <c:spPr>
            <a:gradFill rotWithShape="1">
              <a:gsLst>
                <a:gs pos="0">
                  <a:schemeClr val="accent2">
                    <a:shade val="76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hade val="76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shade val="76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rgbClr val="7030A0"/>
                    </a:solidFill>
                    <a:latin typeface="+mj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'Sheet1 (2)'!$E$85:$E$91</c15:sqref>
                  </c15:fullRef>
                </c:ext>
              </c:extLst>
              <c:f>'Sheet1 (2)'!$E$86:$E$91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'Sheet1 (2)'!$F$85:$F$91</c15:sqref>
                  </c15:fullRef>
                </c:ext>
              </c:extLst>
              <c:f>'Sheet1 (2)'!$F$86:$F$91</c:f>
              <c:numCache>
                <c:formatCode>General</c:formatCode>
                <c:ptCount val="6"/>
                <c:pt idx="0">
                  <c:v>40</c:v>
                </c:pt>
                <c:pt idx="1">
                  <c:v>41</c:v>
                </c:pt>
                <c:pt idx="2">
                  <c:v>33</c:v>
                </c:pt>
                <c:pt idx="3">
                  <c:v>49</c:v>
                </c:pt>
                <c:pt idx="4">
                  <c:v>51</c:v>
                </c:pt>
                <c:pt idx="5">
                  <c:v>55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'Sheet1 (2)'!$F$85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7EE2-4CEA-9109-CB77849C29EA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220B-464E-A3B7-B263DE8479A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141371936"/>
        <c:axId val="141372416"/>
      </c:barChart>
      <c:lineChart>
        <c:grouping val="standard"/>
        <c:varyColors val="0"/>
        <c:ser>
          <c:idx val="1"/>
          <c:order val="1"/>
          <c:tx>
            <c:strRef>
              <c:f>'Sheet1 (2)'!$G$84</c:f>
              <c:strCache>
                <c:ptCount val="1"/>
              </c:strCache>
            </c:strRef>
          </c:tx>
          <c:spPr>
            <a:ln w="3492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3.3333333333333305E-2"/>
                  <c:y val="3.70370370370368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20B-464E-A3B7-B263DE8479A2}"/>
                </c:ext>
              </c:extLst>
            </c:dLbl>
            <c:dLbl>
              <c:idx val="1"/>
              <c:layout>
                <c:manualLayout>
                  <c:x val="3.0555555555555555E-2"/>
                  <c:y val="8.33333333333333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0B-464E-A3B7-B263DE8479A2}"/>
                </c:ext>
              </c:extLst>
            </c:dLbl>
            <c:dLbl>
              <c:idx val="2"/>
              <c:layout>
                <c:manualLayout>
                  <c:x val="1.9444444444444344E-2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20B-464E-A3B7-B263DE8479A2}"/>
                </c:ext>
              </c:extLst>
            </c:dLbl>
            <c:dLbl>
              <c:idx val="3"/>
              <c:layout>
                <c:manualLayout>
                  <c:x val="1.9444444444444445E-2"/>
                  <c:y val="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0B-464E-A3B7-B263DE8479A2}"/>
                </c:ext>
              </c:extLst>
            </c:dLbl>
            <c:dLbl>
              <c:idx val="4"/>
              <c:layout>
                <c:manualLayout>
                  <c:x val="1.6666666666666566E-2"/>
                  <c:y val="1.38888888888888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20B-464E-A3B7-B263DE8479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'Sheet1 (2)'!$E$85:$E$91</c15:sqref>
                  </c15:fullRef>
                </c:ext>
              </c:extLst>
              <c:f>'Sheet1 (2)'!$E$86:$E$91</c:f>
              <c:strCach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'Sheet1 (2)'!$G$85:$G$91</c15:sqref>
                  </c15:fullRef>
                </c:ext>
              </c:extLst>
              <c:f>'Sheet1 (2)'!$G$86:$G$91</c:f>
              <c:numCache>
                <c:formatCode>General</c:formatCode>
                <c:ptCount val="6"/>
                <c:pt idx="0">
                  <c:v>10</c:v>
                </c:pt>
                <c:pt idx="1">
                  <c:v>19</c:v>
                </c:pt>
                <c:pt idx="2">
                  <c:v>18</c:v>
                </c:pt>
                <c:pt idx="3">
                  <c:v>40</c:v>
                </c:pt>
                <c:pt idx="4">
                  <c:v>38</c:v>
                </c:pt>
                <c:pt idx="5">
                  <c:v>43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'Sheet1 (2)'!$G$85</c15:sqref>
                  <c15:dLbl>
                    <c:idx val="-1"/>
                    <c:delete val="1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7EE2-4CEA-9109-CB77849C29EA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2-220B-464E-A3B7-B263DE8479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371936"/>
        <c:axId val="141372416"/>
      </c:lineChart>
      <c:catAx>
        <c:axId val="141371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141372416"/>
        <c:crosses val="autoZero"/>
        <c:auto val="1"/>
        <c:lblAlgn val="ctr"/>
        <c:lblOffset val="100"/>
        <c:noMultiLvlLbl val="0"/>
      </c:catAx>
      <c:valAx>
        <c:axId val="141372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141371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latin typeface="+mj-lt"/>
              </a:rPr>
              <a:t>Homicides by Year (2020-2025</a:t>
            </a:r>
            <a:r>
              <a:rPr lang="en-US"/>
              <a:t>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'Sheet1 (2)'!$K$84</c:f>
              <c:strCache>
                <c:ptCount val="1"/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'Sheet1 (2)'!$J$86:$J$91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'Sheet1 (2)'!$K$86:$K$91</c:f>
              <c:numCache>
                <c:formatCode>General</c:formatCode>
                <c:ptCount val="6"/>
                <c:pt idx="0">
                  <c:v>2</c:v>
                </c:pt>
                <c:pt idx="1">
                  <c:v>2</c:v>
                </c:pt>
                <c:pt idx="2">
                  <c:v>6</c:v>
                </c:pt>
                <c:pt idx="3">
                  <c:v>4</c:v>
                </c:pt>
                <c:pt idx="4">
                  <c:v>7</c:v>
                </c:pt>
                <c:pt idx="5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4D-4FB8-8C55-CD7B948664E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17808832"/>
        <c:axId val="617804992"/>
        <c:axId val="0"/>
      </c:bar3DChart>
      <c:catAx>
        <c:axId val="61780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617804992"/>
        <c:crosses val="autoZero"/>
        <c:auto val="1"/>
        <c:lblAlgn val="ctr"/>
        <c:lblOffset val="100"/>
        <c:noMultiLvlLbl val="0"/>
      </c:catAx>
      <c:valAx>
        <c:axId val="617804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6178088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>
                <a:latin typeface="+mj-lt"/>
              </a:rPr>
              <a:t>Drug Overdose Deaths by Year (2020-2025)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'Sheet1 (2)'!$F$85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tx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'Sheet1 (2)'!$E$86:$E$91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'Sheet1 (2)'!$F$86:$F$91</c:f>
              <c:numCache>
                <c:formatCode>General</c:formatCode>
                <c:ptCount val="6"/>
                <c:pt idx="0">
                  <c:v>40</c:v>
                </c:pt>
                <c:pt idx="1">
                  <c:v>41</c:v>
                </c:pt>
                <c:pt idx="2">
                  <c:v>33</c:v>
                </c:pt>
                <c:pt idx="3">
                  <c:v>49</c:v>
                </c:pt>
                <c:pt idx="4">
                  <c:v>51</c:v>
                </c:pt>
                <c:pt idx="5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D3-4759-8741-0D8F9AA2C34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62725584"/>
        <c:axId val="462722224"/>
      </c:barChart>
      <c:lineChart>
        <c:grouping val="standard"/>
        <c:varyColors val="0"/>
        <c:ser>
          <c:idx val="1"/>
          <c:order val="1"/>
          <c:tx>
            <c:strRef>
              <c:f>'Sheet1 (2)'!$G$85</c:f>
              <c:strCache>
                <c:ptCount val="1"/>
                <c:pt idx="0">
                  <c:v>Fentanyl Involved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accent4"/>
                    </a:solidFill>
                    <a:latin typeface="+mj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'Sheet1 (2)'!$E$86:$E$91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'Sheet1 (2)'!$G$86:$G$91</c:f>
              <c:numCache>
                <c:formatCode>General</c:formatCode>
                <c:ptCount val="6"/>
                <c:pt idx="0">
                  <c:v>10</c:v>
                </c:pt>
                <c:pt idx="1">
                  <c:v>19</c:v>
                </c:pt>
                <c:pt idx="2">
                  <c:v>18</c:v>
                </c:pt>
                <c:pt idx="3">
                  <c:v>40</c:v>
                </c:pt>
                <c:pt idx="4">
                  <c:v>38</c:v>
                </c:pt>
                <c:pt idx="5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D3-4759-8741-0D8F9AA2C34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62725584"/>
        <c:axId val="462722224"/>
      </c:lineChart>
      <c:catAx>
        <c:axId val="462725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462722224"/>
        <c:crosses val="autoZero"/>
        <c:auto val="1"/>
        <c:lblAlgn val="ctr"/>
        <c:lblOffset val="100"/>
        <c:noMultiLvlLbl val="0"/>
      </c:catAx>
      <c:valAx>
        <c:axId val="462722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462725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 sz="1400">
                <a:latin typeface="+mj-lt"/>
              </a:rPr>
              <a:t>2024 vs 2025 Manner of Death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Sheet2!$A$8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77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tint val="77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tint val="77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Sheet2!$B$7:$G$7</c:f>
              <c:strCache>
                <c:ptCount val="6"/>
                <c:pt idx="0">
                  <c:v>Natural</c:v>
                </c:pt>
                <c:pt idx="1">
                  <c:v>Accident</c:v>
                </c:pt>
                <c:pt idx="2">
                  <c:v>Suicide</c:v>
                </c:pt>
                <c:pt idx="3">
                  <c:v>Homicide</c:v>
                </c:pt>
                <c:pt idx="4">
                  <c:v>Undetermined</c:v>
                </c:pt>
                <c:pt idx="5">
                  <c:v>Pending</c:v>
                </c:pt>
              </c:strCache>
            </c:strRef>
          </c:cat>
          <c:val>
            <c:numRef>
              <c:f>Sheet2!$B$8:$G$8</c:f>
              <c:numCache>
                <c:formatCode>General</c:formatCode>
                <c:ptCount val="6"/>
                <c:pt idx="0">
                  <c:v>276</c:v>
                </c:pt>
                <c:pt idx="1">
                  <c:v>123</c:v>
                </c:pt>
                <c:pt idx="2">
                  <c:v>30</c:v>
                </c:pt>
                <c:pt idx="3">
                  <c:v>7</c:v>
                </c:pt>
                <c:pt idx="4">
                  <c:v>9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11-4DCE-A153-490F85CF60F3}"/>
            </c:ext>
          </c:extLst>
        </c:ser>
        <c:ser>
          <c:idx val="1"/>
          <c:order val="1"/>
          <c:tx>
            <c:strRef>
              <c:f>Sheet2!$A$9</c:f>
              <c:strCache>
                <c:ptCount val="1"/>
                <c:pt idx="0">
                  <c:v>2025 (Jan-Dec 16)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76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hade val="76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shade val="76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Sheet2!$B$7:$G$7</c:f>
              <c:strCache>
                <c:ptCount val="6"/>
                <c:pt idx="0">
                  <c:v>Natural</c:v>
                </c:pt>
                <c:pt idx="1">
                  <c:v>Accident</c:v>
                </c:pt>
                <c:pt idx="2">
                  <c:v>Suicide</c:v>
                </c:pt>
                <c:pt idx="3">
                  <c:v>Homicide</c:v>
                </c:pt>
                <c:pt idx="4">
                  <c:v>Undetermined</c:v>
                </c:pt>
                <c:pt idx="5">
                  <c:v>Pending</c:v>
                </c:pt>
              </c:strCache>
            </c:strRef>
          </c:cat>
          <c:val>
            <c:numRef>
              <c:f>Sheet2!$B$9:$G$9</c:f>
              <c:numCache>
                <c:formatCode>General</c:formatCode>
                <c:ptCount val="6"/>
                <c:pt idx="0">
                  <c:v>295</c:v>
                </c:pt>
                <c:pt idx="1">
                  <c:v>120</c:v>
                </c:pt>
                <c:pt idx="2">
                  <c:v>31</c:v>
                </c:pt>
                <c:pt idx="3">
                  <c:v>5</c:v>
                </c:pt>
                <c:pt idx="4">
                  <c:v>4</c:v>
                </c:pt>
                <c:pt idx="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11-4DCE-A153-490F85CF60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876025727"/>
        <c:axId val="1876039647"/>
        <c:axId val="0"/>
      </c:bar3DChart>
      <c:catAx>
        <c:axId val="18760257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76039647"/>
        <c:crosses val="autoZero"/>
        <c:auto val="1"/>
        <c:lblAlgn val="ctr"/>
        <c:lblOffset val="100"/>
        <c:noMultiLvlLbl val="0"/>
      </c:catAx>
      <c:valAx>
        <c:axId val="1876039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1876025727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r>
              <a:rPr lang="en-US"/>
              <a:t>Coroner Stats Regarding Case Involvement 2023-2025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'Sheet1 (2)'!$A$4</c:f>
              <c:strCache>
                <c:ptCount val="1"/>
                <c:pt idx="0">
                  <c:v>2023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65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tint val="65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tint val="65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'Sheet1 (2)'!$B$3:$I$3</c:f>
              <c:strCache>
                <c:ptCount val="8"/>
                <c:pt idx="0">
                  <c:v>Reported Deaths</c:v>
                </c:pt>
                <c:pt idx="1">
                  <c:v>Accepted</c:v>
                </c:pt>
                <c:pt idx="2">
                  <c:v>Declined</c:v>
                </c:pt>
                <c:pt idx="3">
                  <c:v>Scene Response</c:v>
                </c:pt>
                <c:pt idx="4">
                  <c:v>Signed by Coroner</c:v>
                </c:pt>
                <c:pt idx="5">
                  <c:v>Autopsy</c:v>
                </c:pt>
                <c:pt idx="6">
                  <c:v>External Exam</c:v>
                </c:pt>
                <c:pt idx="7">
                  <c:v>Tox only</c:v>
                </c:pt>
              </c:strCache>
            </c:strRef>
          </c:cat>
          <c:val>
            <c:numRef>
              <c:f>'Sheet1 (2)'!$B$4:$I$4</c:f>
              <c:numCache>
                <c:formatCode>General</c:formatCode>
                <c:ptCount val="8"/>
                <c:pt idx="0">
                  <c:v>426</c:v>
                </c:pt>
                <c:pt idx="1">
                  <c:v>300</c:v>
                </c:pt>
                <c:pt idx="2">
                  <c:v>126</c:v>
                </c:pt>
                <c:pt idx="3">
                  <c:v>173</c:v>
                </c:pt>
                <c:pt idx="4">
                  <c:v>187</c:v>
                </c:pt>
                <c:pt idx="5">
                  <c:v>69</c:v>
                </c:pt>
                <c:pt idx="6">
                  <c:v>66</c:v>
                </c:pt>
                <c:pt idx="7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A8-4ADE-858C-12BAEF30E751}"/>
            </c:ext>
          </c:extLst>
        </c:ser>
        <c:ser>
          <c:idx val="1"/>
          <c:order val="1"/>
          <c:tx>
            <c:strRef>
              <c:f>'Sheet1 (2)'!$A$5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'Sheet1 (2)'!$B$3:$I$3</c:f>
              <c:strCache>
                <c:ptCount val="8"/>
                <c:pt idx="0">
                  <c:v>Reported Deaths</c:v>
                </c:pt>
                <c:pt idx="1">
                  <c:v>Accepted</c:v>
                </c:pt>
                <c:pt idx="2">
                  <c:v>Declined</c:v>
                </c:pt>
                <c:pt idx="3">
                  <c:v>Scene Response</c:v>
                </c:pt>
                <c:pt idx="4">
                  <c:v>Signed by Coroner</c:v>
                </c:pt>
                <c:pt idx="5">
                  <c:v>Autopsy</c:v>
                </c:pt>
                <c:pt idx="6">
                  <c:v>External Exam</c:v>
                </c:pt>
                <c:pt idx="7">
                  <c:v>Tox only</c:v>
                </c:pt>
              </c:strCache>
            </c:strRef>
          </c:cat>
          <c:val>
            <c:numRef>
              <c:f>'Sheet1 (2)'!$B$5:$I$5</c:f>
              <c:numCache>
                <c:formatCode>General</c:formatCode>
                <c:ptCount val="8"/>
                <c:pt idx="0">
                  <c:v>455</c:v>
                </c:pt>
                <c:pt idx="1">
                  <c:v>401</c:v>
                </c:pt>
                <c:pt idx="2">
                  <c:v>54</c:v>
                </c:pt>
                <c:pt idx="3">
                  <c:v>278</c:v>
                </c:pt>
                <c:pt idx="4">
                  <c:v>215</c:v>
                </c:pt>
                <c:pt idx="5">
                  <c:v>50</c:v>
                </c:pt>
                <c:pt idx="6">
                  <c:v>88</c:v>
                </c:pt>
                <c:pt idx="7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A8-4ADE-858C-12BAEF30E751}"/>
            </c:ext>
          </c:extLst>
        </c:ser>
        <c:ser>
          <c:idx val="2"/>
          <c:order val="2"/>
          <c:tx>
            <c:strRef>
              <c:f>'Sheet1 (2)'!$A$6</c:f>
              <c:strCache>
                <c:ptCount val="1"/>
                <c:pt idx="0">
                  <c:v>2025 (Jan-12/26 1020)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'Sheet1 (2)'!$B$3:$I$3</c:f>
              <c:strCache>
                <c:ptCount val="8"/>
                <c:pt idx="0">
                  <c:v>Reported Deaths</c:v>
                </c:pt>
                <c:pt idx="1">
                  <c:v>Accepted</c:v>
                </c:pt>
                <c:pt idx="2">
                  <c:v>Declined</c:v>
                </c:pt>
                <c:pt idx="3">
                  <c:v>Scene Response</c:v>
                </c:pt>
                <c:pt idx="4">
                  <c:v>Signed by Coroner</c:v>
                </c:pt>
                <c:pt idx="5">
                  <c:v>Autopsy</c:v>
                </c:pt>
                <c:pt idx="6">
                  <c:v>External Exam</c:v>
                </c:pt>
                <c:pt idx="7">
                  <c:v>Tox only</c:v>
                </c:pt>
              </c:strCache>
            </c:strRef>
          </c:cat>
          <c:val>
            <c:numRef>
              <c:f>'Sheet1 (2)'!$B$6:$I$6</c:f>
              <c:numCache>
                <c:formatCode>General</c:formatCode>
                <c:ptCount val="8"/>
                <c:pt idx="0">
                  <c:v>494</c:v>
                </c:pt>
                <c:pt idx="1">
                  <c:v>423</c:v>
                </c:pt>
                <c:pt idx="2">
                  <c:v>71</c:v>
                </c:pt>
                <c:pt idx="3">
                  <c:v>259</c:v>
                </c:pt>
                <c:pt idx="4">
                  <c:v>252</c:v>
                </c:pt>
                <c:pt idx="5">
                  <c:v>75</c:v>
                </c:pt>
                <c:pt idx="6">
                  <c:v>107</c:v>
                </c:pt>
                <c:pt idx="7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A8-4ADE-858C-12BAEF30E7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39092111"/>
        <c:axId val="739094031"/>
      </c:barChart>
      <c:catAx>
        <c:axId val="7390921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en-US"/>
          </a:p>
        </c:txPr>
        <c:crossAx val="739094031"/>
        <c:crosses val="autoZero"/>
        <c:auto val="1"/>
        <c:lblAlgn val="ctr"/>
        <c:lblOffset val="100"/>
        <c:noMultiLvlLbl val="0"/>
      </c:catAx>
      <c:valAx>
        <c:axId val="739094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en-US"/>
          </a:p>
        </c:txPr>
        <c:crossAx val="73909211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ptos" panose="020B00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Drug Overdose Deaths 2019-2025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'[1]additional 2025 stats Q1'!$A$94</c:f>
              <c:strCache>
                <c:ptCount val="1"/>
                <c:pt idx="0">
                  <c:v>Total Overdose Cases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'[1]additional 2025 stats Q1'!$B$93:$H$93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 (Jan-Aug)</c:v>
                </c:pt>
              </c:strCache>
            </c:strRef>
          </c:cat>
          <c:val>
            <c:numRef>
              <c:f>'[1]additional 2025 stats Q1'!$B$94:$H$94</c:f>
              <c:numCache>
                <c:formatCode>General</c:formatCode>
                <c:ptCount val="7"/>
                <c:pt idx="0">
                  <c:v>18</c:v>
                </c:pt>
                <c:pt idx="1">
                  <c:v>40</c:v>
                </c:pt>
                <c:pt idx="2">
                  <c:v>41</c:v>
                </c:pt>
                <c:pt idx="3">
                  <c:v>33</c:v>
                </c:pt>
                <c:pt idx="4">
                  <c:v>49</c:v>
                </c:pt>
                <c:pt idx="5">
                  <c:v>51</c:v>
                </c:pt>
                <c:pt idx="6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C1-4DE4-8524-EEAC39F41A63}"/>
            </c:ext>
          </c:extLst>
        </c:ser>
        <c:ser>
          <c:idx val="1"/>
          <c:order val="1"/>
          <c:tx>
            <c:strRef>
              <c:f>'[1]additional 2025 stats Q1'!$A$95</c:f>
              <c:strCache>
                <c:ptCount val="1"/>
                <c:pt idx="0">
                  <c:v>Fentanyl involved 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5977011494252873E-3"/>
                  <c:y val="-5.09878801407426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4C1-4DE4-8524-EEAC39F41A63}"/>
                </c:ext>
              </c:extLst>
            </c:dLbl>
            <c:dLbl>
              <c:idx val="1"/>
              <c:layout>
                <c:manualLayout>
                  <c:x val="6.8965517241379309E-3"/>
                  <c:y val="-5.09878801407426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4C1-4DE4-8524-EEAC39F41A63}"/>
                </c:ext>
              </c:extLst>
            </c:dLbl>
            <c:dLbl>
              <c:idx val="2"/>
              <c:layout>
                <c:manualLayout>
                  <c:x val="9.1954022988505746E-3"/>
                  <c:y val="-5.09878801407426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4C1-4DE4-8524-EEAC39F41A63}"/>
                </c:ext>
              </c:extLst>
            </c:dLbl>
            <c:dLbl>
              <c:idx val="3"/>
              <c:layout>
                <c:manualLayout>
                  <c:x val="4.5977011494252873E-3"/>
                  <c:y val="-5.098788014074260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4C1-4DE4-8524-EEAC39F41A63}"/>
                </c:ext>
              </c:extLst>
            </c:dLbl>
            <c:dLbl>
              <c:idx val="4"/>
              <c:layout>
                <c:manualLayout>
                  <c:x val="1.149425287356321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4C1-4DE4-8524-EEAC39F41A63}"/>
                </c:ext>
              </c:extLst>
            </c:dLbl>
            <c:dLbl>
              <c:idx val="5"/>
              <c:layout>
                <c:manualLayout>
                  <c:x val="1.3793103448275947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4C1-4DE4-8524-EEAC39F41A63}"/>
                </c:ext>
              </c:extLst>
            </c:dLbl>
            <c:dLbl>
              <c:idx val="6"/>
              <c:layout>
                <c:manualLayout>
                  <c:x val="1.379310344827586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4C1-4DE4-8524-EEAC39F41A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'[1]additional 2025 stats Q1'!$B$93:$H$93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 (Jan-Aug)</c:v>
                </c:pt>
              </c:strCache>
            </c:strRef>
          </c:cat>
          <c:val>
            <c:numRef>
              <c:f>'[1]additional 2025 stats Q1'!$B$95:$H$95</c:f>
              <c:numCache>
                <c:formatCode>General</c:formatCode>
                <c:ptCount val="7"/>
                <c:pt idx="0">
                  <c:v>3</c:v>
                </c:pt>
                <c:pt idx="1">
                  <c:v>10</c:v>
                </c:pt>
                <c:pt idx="2">
                  <c:v>19</c:v>
                </c:pt>
                <c:pt idx="3">
                  <c:v>18</c:v>
                </c:pt>
                <c:pt idx="4">
                  <c:v>40</c:v>
                </c:pt>
                <c:pt idx="5">
                  <c:v>38</c:v>
                </c:pt>
                <c:pt idx="6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4C1-4DE4-8524-EEAC39F41A63}"/>
            </c:ext>
          </c:extLst>
        </c:ser>
        <c:ser>
          <c:idx val="2"/>
          <c:order val="2"/>
          <c:tx>
            <c:strRef>
              <c:f>'[1]additional 2025 stats Q1'!$A$96</c:f>
              <c:strCache>
                <c:ptCount val="1"/>
                <c:pt idx="0">
                  <c:v>Autopsy performed 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2"/>
              <c:layout>
                <c:manualLayout>
                  <c:x val="1.3793103448275779E-2"/>
                  <c:y val="-9.34767004072083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4C1-4DE4-8524-EEAC39F41A63}"/>
                </c:ext>
              </c:extLst>
            </c:dLbl>
            <c:dLbl>
              <c:idx val="4"/>
              <c:layout>
                <c:manualLayout>
                  <c:x val="1.8390804597701149E-2"/>
                  <c:y val="-4.6738350203604165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4C1-4DE4-8524-EEAC39F41A63}"/>
                </c:ext>
              </c:extLst>
            </c:dLbl>
            <c:dLbl>
              <c:idx val="5"/>
              <c:layout>
                <c:manualLayout>
                  <c:x val="1.379310344827586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4C1-4DE4-8524-EEAC39F41A63}"/>
                </c:ext>
              </c:extLst>
            </c:dLbl>
            <c:dLbl>
              <c:idx val="6"/>
              <c:layout>
                <c:manualLayout>
                  <c:x val="1.379310344827586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4C1-4DE4-8524-EEAC39F41A6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'[1]additional 2025 stats Q1'!$B$93:$H$93</c:f>
              <c:strCach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 (Jan-Aug)</c:v>
                </c:pt>
              </c:strCache>
            </c:strRef>
          </c:cat>
          <c:val>
            <c:numRef>
              <c:f>'[1]additional 2025 stats Q1'!$B$96:$H$96</c:f>
              <c:numCache>
                <c:formatCode>General</c:formatCode>
                <c:ptCount val="7"/>
                <c:pt idx="0">
                  <c:v>13</c:v>
                </c:pt>
                <c:pt idx="1">
                  <c:v>29</c:v>
                </c:pt>
                <c:pt idx="2">
                  <c:v>22</c:v>
                </c:pt>
                <c:pt idx="3">
                  <c:v>29</c:v>
                </c:pt>
                <c:pt idx="4">
                  <c:v>36</c:v>
                </c:pt>
                <c:pt idx="5">
                  <c:v>23</c:v>
                </c:pt>
                <c:pt idx="6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4C1-4DE4-8524-EEAC39F41A6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266236031"/>
        <c:axId val="266224511"/>
        <c:axId val="0"/>
      </c:bar3DChart>
      <c:catAx>
        <c:axId val="2662360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6224511"/>
        <c:crosses val="autoZero"/>
        <c:auto val="1"/>
        <c:lblAlgn val="ctr"/>
        <c:lblOffset val="100"/>
        <c:noMultiLvlLbl val="0"/>
      </c:catAx>
      <c:valAx>
        <c:axId val="26622451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62360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Staff Case Load and Accrued Hours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'Sheet1 (2)'!$C$52</c:f>
              <c:strCache>
                <c:ptCount val="1"/>
                <c:pt idx="0">
                  <c:v>Britt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'Sheet1 (2)'!$B$53:$B$55</c:f>
              <c:strCache>
                <c:ptCount val="3"/>
                <c:pt idx="0">
                  <c:v>Total cases investigated Jan-Aug 31, 2025</c:v>
                </c:pt>
                <c:pt idx="1">
                  <c:v>Vacation Bank Hours</c:v>
                </c:pt>
                <c:pt idx="2">
                  <c:v>Sick Leave Bank Hours</c:v>
                </c:pt>
              </c:strCache>
            </c:strRef>
          </c:cat>
          <c:val>
            <c:numRef>
              <c:f>'Sheet1 (2)'!$C$53:$C$55</c:f>
              <c:numCache>
                <c:formatCode>General</c:formatCode>
                <c:ptCount val="3"/>
                <c:pt idx="0">
                  <c:v>87</c:v>
                </c:pt>
                <c:pt idx="1">
                  <c:v>213</c:v>
                </c:pt>
                <c:pt idx="2">
                  <c:v>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3F-4FB2-8582-D8E508A36412}"/>
            </c:ext>
          </c:extLst>
        </c:ser>
        <c:ser>
          <c:idx val="1"/>
          <c:order val="1"/>
          <c:tx>
            <c:strRef>
              <c:f>'Sheet1 (2)'!$D$52</c:f>
              <c:strCache>
                <c:ptCount val="1"/>
                <c:pt idx="0">
                  <c:v>Caitlyn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'Sheet1 (2)'!$B$53:$B$55</c:f>
              <c:strCache>
                <c:ptCount val="3"/>
                <c:pt idx="0">
                  <c:v>Total cases investigated Jan-Aug 31, 2025</c:v>
                </c:pt>
                <c:pt idx="1">
                  <c:v>Vacation Bank Hours</c:v>
                </c:pt>
                <c:pt idx="2">
                  <c:v>Sick Leave Bank Hours</c:v>
                </c:pt>
              </c:strCache>
            </c:strRef>
          </c:cat>
          <c:val>
            <c:numRef>
              <c:f>'Sheet1 (2)'!$D$53:$D$55</c:f>
              <c:numCache>
                <c:formatCode>General</c:formatCode>
                <c:ptCount val="3"/>
                <c:pt idx="0">
                  <c:v>92</c:v>
                </c:pt>
                <c:pt idx="1">
                  <c:v>180</c:v>
                </c:pt>
                <c:pt idx="2">
                  <c:v>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3F-4FB2-8582-D8E508A36412}"/>
            </c:ext>
          </c:extLst>
        </c:ser>
        <c:ser>
          <c:idx val="2"/>
          <c:order val="2"/>
          <c:tx>
            <c:strRef>
              <c:f>'Sheet1 (2)'!$E$52</c:f>
              <c:strCache>
                <c:ptCount val="1"/>
                <c:pt idx="0">
                  <c:v>Romy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'Sheet1 (2)'!$B$53:$B$55</c:f>
              <c:strCache>
                <c:ptCount val="3"/>
                <c:pt idx="0">
                  <c:v>Total cases investigated Jan-Aug 31, 2025</c:v>
                </c:pt>
                <c:pt idx="1">
                  <c:v>Vacation Bank Hours</c:v>
                </c:pt>
                <c:pt idx="2">
                  <c:v>Sick Leave Bank Hours</c:v>
                </c:pt>
              </c:strCache>
            </c:strRef>
          </c:cat>
          <c:val>
            <c:numRef>
              <c:f>'Sheet1 (2)'!$E$53:$E$55</c:f>
              <c:numCache>
                <c:formatCode>General</c:formatCode>
                <c:ptCount val="3"/>
                <c:pt idx="0">
                  <c:v>92</c:v>
                </c:pt>
                <c:pt idx="1">
                  <c:v>57</c:v>
                </c:pt>
                <c:pt idx="2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3F-4FB2-8582-D8E508A36412}"/>
            </c:ext>
          </c:extLst>
        </c:ser>
        <c:ser>
          <c:idx val="3"/>
          <c:order val="3"/>
          <c:tx>
            <c:strRef>
              <c:f>'Sheet1 (2)'!$F$52</c:f>
              <c:strCache>
                <c:ptCount val="1"/>
                <c:pt idx="0">
                  <c:v>Georgia (on-call employee)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3F-4FB2-8582-D8E508A3641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3F-4FB2-8582-D8E508A364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'Sheet1 (2)'!$B$53:$B$55</c:f>
              <c:strCache>
                <c:ptCount val="3"/>
                <c:pt idx="0">
                  <c:v>Total cases investigated Jan-Aug 31, 2025</c:v>
                </c:pt>
                <c:pt idx="1">
                  <c:v>Vacation Bank Hours</c:v>
                </c:pt>
                <c:pt idx="2">
                  <c:v>Sick Leave Bank Hours</c:v>
                </c:pt>
              </c:strCache>
            </c:strRef>
          </c:cat>
          <c:val>
            <c:numRef>
              <c:f>'Sheet1 (2)'!$F$53:$F$55</c:f>
              <c:numCache>
                <c:formatCode>General</c:formatCode>
                <c:ptCount val="3"/>
                <c:pt idx="0">
                  <c:v>77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13F-4FB2-8582-D8E508A364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37790800"/>
        <c:axId val="137791280"/>
      </c:barChart>
      <c:catAx>
        <c:axId val="13779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91280"/>
        <c:crosses val="autoZero"/>
        <c:auto val="1"/>
        <c:lblAlgn val="ctr"/>
        <c:lblOffset val="100"/>
        <c:noMultiLvlLbl val="0"/>
      </c:catAx>
      <c:valAx>
        <c:axId val="13779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90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Coroner Stats 2022-2025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'Sheet1 (2)'!$B$59</c:f>
              <c:strCache>
                <c:ptCount val="1"/>
                <c:pt idx="0">
                  <c:v>Total cases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'Sheet1 (2)'!$C$58:$F$58</c:f>
              <c:strCach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 (Jan-12/15 at 1330)</c:v>
                </c:pt>
              </c:strCache>
            </c:strRef>
          </c:cat>
          <c:val>
            <c:numRef>
              <c:f>'Sheet1 (2)'!$C$59:$F$59</c:f>
              <c:numCache>
                <c:formatCode>General</c:formatCode>
                <c:ptCount val="4"/>
                <c:pt idx="0">
                  <c:v>454</c:v>
                </c:pt>
                <c:pt idx="1">
                  <c:v>426</c:v>
                </c:pt>
                <c:pt idx="2">
                  <c:v>455</c:v>
                </c:pt>
                <c:pt idx="3">
                  <c:v>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5B-4288-8923-DC909E4BF5CC}"/>
            </c:ext>
          </c:extLst>
        </c:ser>
        <c:ser>
          <c:idx val="1"/>
          <c:order val="1"/>
          <c:tx>
            <c:strRef>
              <c:f>'Sheet1 (2)'!$B$60</c:f>
              <c:strCache>
                <c:ptCount val="1"/>
                <c:pt idx="0">
                  <c:v>total over age 65+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'Sheet1 (2)'!$C$58:$F$58</c:f>
              <c:strCach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 (Jan-12/15 at 1330)</c:v>
                </c:pt>
              </c:strCache>
            </c:strRef>
          </c:cat>
          <c:val>
            <c:numRef>
              <c:f>'Sheet1 (2)'!$C$60:$F$60</c:f>
              <c:numCache>
                <c:formatCode>General</c:formatCode>
                <c:ptCount val="4"/>
                <c:pt idx="0">
                  <c:v>294</c:v>
                </c:pt>
                <c:pt idx="1">
                  <c:v>260</c:v>
                </c:pt>
                <c:pt idx="2">
                  <c:v>273</c:v>
                </c:pt>
                <c:pt idx="3">
                  <c:v>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5B-4288-8923-DC909E4BF5CC}"/>
            </c:ext>
          </c:extLst>
        </c:ser>
        <c:ser>
          <c:idx val="2"/>
          <c:order val="2"/>
          <c:tx>
            <c:strRef>
              <c:f>'Sheet1 (2)'!$B$61</c:f>
              <c:strCache>
                <c:ptCount val="1"/>
                <c:pt idx="0">
                  <c:v>total non-natural deaths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'Sheet1 (2)'!$C$58:$F$58</c:f>
              <c:strCach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 (Jan-12/15 at 1330)</c:v>
                </c:pt>
              </c:strCache>
            </c:strRef>
          </c:cat>
          <c:val>
            <c:numRef>
              <c:f>'Sheet1 (2)'!$C$61:$F$61</c:f>
              <c:numCache>
                <c:formatCode>General</c:formatCode>
                <c:ptCount val="4"/>
                <c:pt idx="0">
                  <c:v>161</c:v>
                </c:pt>
                <c:pt idx="1">
                  <c:v>146</c:v>
                </c:pt>
                <c:pt idx="2">
                  <c:v>162</c:v>
                </c:pt>
                <c:pt idx="3">
                  <c:v>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5B-4288-8923-DC909E4BF5CC}"/>
            </c:ext>
          </c:extLst>
        </c:ser>
        <c:ser>
          <c:idx val="3"/>
          <c:order val="3"/>
          <c:tx>
            <c:strRef>
              <c:f>'Sheet1 (2)'!$B$62</c:f>
              <c:strCache>
                <c:ptCount val="1"/>
                <c:pt idx="0">
                  <c:v>total indigent cases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'Sheet1 (2)'!$C$58:$F$58</c:f>
              <c:strCach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 (Jan-12/15 at 1330)</c:v>
                </c:pt>
              </c:strCache>
            </c:strRef>
          </c:cat>
          <c:val>
            <c:numRef>
              <c:f>'Sheet1 (2)'!$C$62:$F$62</c:f>
              <c:numCache>
                <c:formatCode>General</c:formatCode>
                <c:ptCount val="4"/>
                <c:pt idx="0">
                  <c:v>9</c:v>
                </c:pt>
                <c:pt idx="1">
                  <c:v>16</c:v>
                </c:pt>
                <c:pt idx="2">
                  <c:v>11</c:v>
                </c:pt>
                <c:pt idx="3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5B-4288-8923-DC909E4BF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107483151"/>
        <c:axId val="1107483631"/>
      </c:barChart>
      <c:catAx>
        <c:axId val="11074831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7483631"/>
        <c:crosses val="autoZero"/>
        <c:auto val="1"/>
        <c:lblAlgn val="ctr"/>
        <c:lblOffset val="100"/>
        <c:noMultiLvlLbl val="0"/>
      </c:catAx>
      <c:valAx>
        <c:axId val="1107483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748315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Jan-Sept 2023-2025 Coroner Involvement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'Sheet1 (2)'!$S$30</c:f>
              <c:strCache>
                <c:ptCount val="1"/>
                <c:pt idx="0">
                  <c:v>2023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65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hade val="65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shade val="65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1.2165450121654512E-2"/>
                  <c:y val="-4.25115784352009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71A-4722-B2D2-248675B64380}"/>
                </c:ext>
              </c:extLst>
            </c:dLbl>
            <c:dLbl>
              <c:idx val="1"/>
              <c:layout>
                <c:manualLayout>
                  <c:x val="-1.4598540145985424E-2"/>
                  <c:y val="-4.25115784352009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71A-4722-B2D2-248675B64380}"/>
                </c:ext>
              </c:extLst>
            </c:dLbl>
            <c:dLbl>
              <c:idx val="3"/>
              <c:layout>
                <c:manualLayout>
                  <c:x val="-9.732360097323689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71A-4722-B2D2-248675B643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'Sheet1 (2)'!$T$29:$AA$29</c:f>
              <c:strCache>
                <c:ptCount val="8"/>
                <c:pt idx="0">
                  <c:v>Reported Deaths</c:v>
                </c:pt>
                <c:pt idx="1">
                  <c:v>Accepted</c:v>
                </c:pt>
                <c:pt idx="2">
                  <c:v>Declined</c:v>
                </c:pt>
                <c:pt idx="3">
                  <c:v>Scene Response</c:v>
                </c:pt>
                <c:pt idx="4">
                  <c:v>Signed by Coroner</c:v>
                </c:pt>
                <c:pt idx="5">
                  <c:v>Autopsy</c:v>
                </c:pt>
                <c:pt idx="6">
                  <c:v>External Exam</c:v>
                </c:pt>
                <c:pt idx="7">
                  <c:v>Tox only</c:v>
                </c:pt>
              </c:strCache>
            </c:strRef>
          </c:cat>
          <c:val>
            <c:numRef>
              <c:f>'Sheet1 (2)'!$T$30:$AA$30</c:f>
              <c:numCache>
                <c:formatCode>General</c:formatCode>
                <c:ptCount val="8"/>
                <c:pt idx="0">
                  <c:v>310</c:v>
                </c:pt>
                <c:pt idx="1">
                  <c:v>202</c:v>
                </c:pt>
                <c:pt idx="2">
                  <c:v>108</c:v>
                </c:pt>
                <c:pt idx="3">
                  <c:v>106</c:v>
                </c:pt>
                <c:pt idx="4">
                  <c:v>135</c:v>
                </c:pt>
                <c:pt idx="5">
                  <c:v>51</c:v>
                </c:pt>
                <c:pt idx="6">
                  <c:v>50</c:v>
                </c:pt>
                <c:pt idx="7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1A-4722-B2D2-248675B64380}"/>
            </c:ext>
          </c:extLst>
        </c:ser>
        <c:ser>
          <c:idx val="1"/>
          <c:order val="1"/>
          <c:tx>
            <c:strRef>
              <c:f>'Sheet1 (2)'!$S$31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71A-4722-B2D2-248675B6438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71A-4722-B2D2-248675B64380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1A-4722-B2D2-248675B643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'Sheet1 (2)'!$T$29:$AA$29</c:f>
              <c:strCache>
                <c:ptCount val="8"/>
                <c:pt idx="0">
                  <c:v>Reported Deaths</c:v>
                </c:pt>
                <c:pt idx="1">
                  <c:v>Accepted</c:v>
                </c:pt>
                <c:pt idx="2">
                  <c:v>Declined</c:v>
                </c:pt>
                <c:pt idx="3">
                  <c:v>Scene Response</c:v>
                </c:pt>
                <c:pt idx="4">
                  <c:v>Signed by Coroner</c:v>
                </c:pt>
                <c:pt idx="5">
                  <c:v>Autopsy</c:v>
                </c:pt>
                <c:pt idx="6">
                  <c:v>External Exam</c:v>
                </c:pt>
                <c:pt idx="7">
                  <c:v>Tox only</c:v>
                </c:pt>
              </c:strCache>
            </c:strRef>
          </c:cat>
          <c:val>
            <c:numRef>
              <c:f>'Sheet1 (2)'!$T$31:$AA$31</c:f>
              <c:numCache>
                <c:formatCode>General</c:formatCode>
                <c:ptCount val="8"/>
                <c:pt idx="0">
                  <c:v>355</c:v>
                </c:pt>
                <c:pt idx="1">
                  <c:v>314</c:v>
                </c:pt>
                <c:pt idx="2">
                  <c:v>41</c:v>
                </c:pt>
                <c:pt idx="3">
                  <c:v>222</c:v>
                </c:pt>
                <c:pt idx="4">
                  <c:v>164</c:v>
                </c:pt>
                <c:pt idx="5">
                  <c:v>38</c:v>
                </c:pt>
                <c:pt idx="6">
                  <c:v>72</c:v>
                </c:pt>
                <c:pt idx="7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71A-4722-B2D2-248675B64380}"/>
            </c:ext>
          </c:extLst>
        </c:ser>
        <c:ser>
          <c:idx val="2"/>
          <c:order val="2"/>
          <c:tx>
            <c:strRef>
              <c:f>'Sheet1 (2)'!$S$32</c:f>
              <c:strCache>
                <c:ptCount val="1"/>
                <c:pt idx="0">
                  <c:v>2025 (Jan-Sept.)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tint val="65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tint val="65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tint val="65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3"/>
              <c:layout>
                <c:manualLayout>
                  <c:x val="1.459854014598540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71A-4722-B2D2-248675B64380}"/>
                </c:ext>
              </c:extLst>
            </c:dLbl>
            <c:dLbl>
              <c:idx val="4"/>
              <c:layout>
                <c:manualLayout>
                  <c:x val="1.459854014598540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71A-4722-B2D2-248675B64380}"/>
                </c:ext>
              </c:extLst>
            </c:dLbl>
            <c:dLbl>
              <c:idx val="5"/>
              <c:layout>
                <c:manualLayout>
                  <c:x val="7.299270072992700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71A-4722-B2D2-248675B643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'Sheet1 (2)'!$T$29:$AA$29</c:f>
              <c:strCache>
                <c:ptCount val="8"/>
                <c:pt idx="0">
                  <c:v>Reported Deaths</c:v>
                </c:pt>
                <c:pt idx="1">
                  <c:v>Accepted</c:v>
                </c:pt>
                <c:pt idx="2">
                  <c:v>Declined</c:v>
                </c:pt>
                <c:pt idx="3">
                  <c:v>Scene Response</c:v>
                </c:pt>
                <c:pt idx="4">
                  <c:v>Signed by Coroner</c:v>
                </c:pt>
                <c:pt idx="5">
                  <c:v>Autopsy</c:v>
                </c:pt>
                <c:pt idx="6">
                  <c:v>External Exam</c:v>
                </c:pt>
                <c:pt idx="7">
                  <c:v>Tox only</c:v>
                </c:pt>
              </c:strCache>
            </c:strRef>
          </c:cat>
          <c:val>
            <c:numRef>
              <c:f>'Sheet1 (2)'!$T$32:$AA$32</c:f>
              <c:numCache>
                <c:formatCode>General</c:formatCode>
                <c:ptCount val="8"/>
                <c:pt idx="0">
                  <c:v>357</c:v>
                </c:pt>
                <c:pt idx="1">
                  <c:v>310</c:v>
                </c:pt>
                <c:pt idx="2">
                  <c:v>47</c:v>
                </c:pt>
                <c:pt idx="3">
                  <c:v>193</c:v>
                </c:pt>
                <c:pt idx="4">
                  <c:v>179</c:v>
                </c:pt>
                <c:pt idx="5">
                  <c:v>53</c:v>
                </c:pt>
                <c:pt idx="6">
                  <c:v>76</c:v>
                </c:pt>
                <c:pt idx="7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71A-4722-B2D2-248675B6438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axId val="1150034719"/>
        <c:axId val="1159623343"/>
      </c:barChart>
      <c:catAx>
        <c:axId val="1150034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9623343"/>
        <c:crosses val="autoZero"/>
        <c:auto val="1"/>
        <c:lblAlgn val="ctr"/>
        <c:lblOffset val="100"/>
        <c:noMultiLvlLbl val="0"/>
      </c:catAx>
      <c:valAx>
        <c:axId val="1159623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00347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 sz="1400" b="0">
                <a:latin typeface="+mj-lt"/>
              </a:rPr>
              <a:t>2025 Reported Death Call Times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Pt>
            <c:idx val="3"/>
            <c:invertIfNegative val="0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2C9C-4312-B8E4-E10C498B6023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0536-45E5-83A1-CC1772A93F4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'Sheet1 (2)'!$A$10:$E$10</c:f>
              <c:strCache>
                <c:ptCount val="5"/>
                <c:pt idx="0">
                  <c:v>midnight-8am </c:v>
                </c:pt>
                <c:pt idx="1">
                  <c:v>8am-4pm</c:v>
                </c:pt>
                <c:pt idx="2">
                  <c:v>4pm-midnight </c:v>
                </c:pt>
                <c:pt idx="3">
                  <c:v>6pm-8am (on-call coverage)</c:v>
                </c:pt>
                <c:pt idx="4">
                  <c:v>Unattended death with no response</c:v>
                </c:pt>
              </c:strCache>
            </c:strRef>
          </c:cat>
          <c:val>
            <c:numRef>
              <c:f>'Sheet1 (2)'!$A$11:$E$11</c:f>
              <c:numCache>
                <c:formatCode>General</c:formatCode>
                <c:ptCount val="5"/>
                <c:pt idx="0">
                  <c:v>95</c:v>
                </c:pt>
                <c:pt idx="1">
                  <c:v>257</c:v>
                </c:pt>
                <c:pt idx="2">
                  <c:v>163</c:v>
                </c:pt>
                <c:pt idx="3">
                  <c:v>195</c:v>
                </c:pt>
                <c:pt idx="4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9C-4312-B8E4-E10C498B602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1308611695"/>
        <c:axId val="1308612175"/>
        <c:axId val="0"/>
      </c:bar3DChart>
      <c:catAx>
        <c:axId val="1308611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1308612175"/>
        <c:crosses val="autoZero"/>
        <c:auto val="1"/>
        <c:lblAlgn val="ctr"/>
        <c:lblOffset val="100"/>
        <c:noMultiLvlLbl val="0"/>
      </c:catAx>
      <c:valAx>
        <c:axId val="1308612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13086116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>
                <a:latin typeface="+mj-lt"/>
              </a:rPr>
              <a:t>Suicides by Year (2020-2025)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'Sheet1 (2)'!$C$84</c:f>
              <c:strCache>
                <c:ptCount val="1"/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dLbls>
            <c:dLbl>
              <c:idx val="0"/>
              <c:layout>
                <c:manualLayout>
                  <c:x val="-2.5462668816039986E-17"/>
                  <c:y val="0.236111111111111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5F-4268-91E4-97C1C34DFDBF}"/>
                </c:ext>
              </c:extLst>
            </c:dLbl>
            <c:dLbl>
              <c:idx val="1"/>
              <c:layout>
                <c:manualLayout>
                  <c:x val="0"/>
                  <c:y val="0.3888888888888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5F-4268-91E4-97C1C34DFDBF}"/>
                </c:ext>
              </c:extLst>
            </c:dLbl>
            <c:dLbl>
              <c:idx val="2"/>
              <c:layout>
                <c:manualLayout>
                  <c:x val="-5.0925337632079971E-17"/>
                  <c:y val="0.2731481481481481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55F-4268-91E4-97C1C34DFDBF}"/>
                </c:ext>
              </c:extLst>
            </c:dLbl>
            <c:dLbl>
              <c:idx val="3"/>
              <c:layout>
                <c:manualLayout>
                  <c:x val="0"/>
                  <c:y val="0.2777777777777777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55F-4268-91E4-97C1C34DFDBF}"/>
                </c:ext>
              </c:extLst>
            </c:dLbl>
            <c:dLbl>
              <c:idx val="4"/>
              <c:layout>
                <c:manualLayout>
                  <c:x val="0"/>
                  <c:y val="0.347222222222222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55F-4268-91E4-97C1C34DFDBF}"/>
                </c:ext>
              </c:extLst>
            </c:dLbl>
            <c:dLbl>
              <c:idx val="5"/>
              <c:layout>
                <c:manualLayout>
                  <c:x val="-1.0185067526415994E-16"/>
                  <c:y val="0.412037037037037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5F-4268-91E4-97C1C34DFD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4"/>
                    </a:solidFill>
                    <a:latin typeface="+mj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'Sheet1 (2)'!$B$86:$B$91</c:f>
              <c:numCache>
                <c:formatCode>General</c:formatCode>
                <c:ptCount val="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</c:numCache>
            </c:numRef>
          </c:cat>
          <c:val>
            <c:numRef>
              <c:f>'Sheet1 (2)'!$C$86:$C$91</c:f>
              <c:numCache>
                <c:formatCode>General</c:formatCode>
                <c:ptCount val="6"/>
                <c:pt idx="0">
                  <c:v>22</c:v>
                </c:pt>
                <c:pt idx="1">
                  <c:v>32</c:v>
                </c:pt>
                <c:pt idx="2">
                  <c:v>25</c:v>
                </c:pt>
                <c:pt idx="3">
                  <c:v>25</c:v>
                </c:pt>
                <c:pt idx="4">
                  <c:v>30</c:v>
                </c:pt>
                <c:pt idx="5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6A-4A97-977B-01B641DE51F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966887584"/>
        <c:axId val="966885184"/>
        <c:axId val="0"/>
      </c:bar3DChart>
      <c:catAx>
        <c:axId val="966887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966885184"/>
        <c:crosses val="autoZero"/>
        <c:auto val="1"/>
        <c:lblAlgn val="ctr"/>
        <c:lblOffset val="100"/>
        <c:noMultiLvlLbl val="0"/>
      </c:catAx>
      <c:valAx>
        <c:axId val="966885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966887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10" Type="http://schemas.openxmlformats.org/officeDocument/2006/relationships/chart" Target="../charts/chart12.xml"/><Relationship Id="rId4" Type="http://schemas.openxmlformats.org/officeDocument/2006/relationships/chart" Target="../charts/chart6.xml"/><Relationship Id="rId9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1370812</xdr:colOff>
      <xdr:row>0</xdr:row>
      <xdr:rowOff>152400</xdr:rowOff>
    </xdr:from>
    <xdr:to>
      <xdr:col>1</xdr:col>
      <xdr:colOff>2291715</xdr:colOff>
      <xdr:row>4</xdr:row>
      <xdr:rowOff>196434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4C3E6C-D862-4685-A8C5-26BD941D1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6612" y="152400"/>
          <a:ext cx="920903" cy="958434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</xdr:spPr>
    </xdr:pic>
    <xdr:clientData/>
  </xdr:twoCellAnchor>
  <xdr:twoCellAnchor editAs="oneCell">
    <xdr:from>
      <xdr:col>13</xdr:col>
      <xdr:colOff>200025</xdr:colOff>
      <xdr:row>26</xdr:row>
      <xdr:rowOff>257175</xdr:rowOff>
    </xdr:from>
    <xdr:to>
      <xdr:col>15</xdr:col>
      <xdr:colOff>22860</xdr:colOff>
      <xdr:row>32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3EE2D6E-F14D-4F24-AC26-3572FDB2E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5200" y="5638800"/>
          <a:ext cx="1194435" cy="1181100"/>
        </a:xfrm>
        <a:prstGeom prst="rect">
          <a:avLst/>
        </a:prstGeom>
        <a:ln>
          <a:noFill/>
        </a:ln>
        <a:effectLst>
          <a:outerShdw blurRad="190500" algn="tl" rotWithShape="0">
            <a:srgbClr val="000000">
              <a:alpha val="7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2</xdr:row>
      <xdr:rowOff>33337</xdr:rowOff>
    </xdr:from>
    <xdr:to>
      <xdr:col>20</xdr:col>
      <xdr:colOff>266700</xdr:colOff>
      <xdr:row>15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E8C003-C856-CE6B-E2F3-947F6FEA0B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214310</xdr:colOff>
      <xdr:row>17</xdr:row>
      <xdr:rowOff>128587</xdr:rowOff>
    </xdr:from>
    <xdr:to>
      <xdr:col>20</xdr:col>
      <xdr:colOff>381000</xdr:colOff>
      <xdr:row>30</xdr:row>
      <xdr:rowOff>57151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80C856A-47BD-8B62-BACC-FF828A500A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342899</xdr:colOff>
      <xdr:row>2</xdr:row>
      <xdr:rowOff>4761</xdr:rowOff>
    </xdr:from>
    <xdr:to>
      <xdr:col>21</xdr:col>
      <xdr:colOff>266700</xdr:colOff>
      <xdr:row>20</xdr:row>
      <xdr:rowOff>47624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1C2E20A-EF38-4946-879B-3FD1906CD3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35</xdr:row>
      <xdr:rowOff>0</xdr:rowOff>
    </xdr:from>
    <xdr:to>
      <xdr:col>11</xdr:col>
      <xdr:colOff>485776</xdr:colOff>
      <xdr:row>47</xdr:row>
      <xdr:rowOff>61913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3FA1BDD-A1FE-4A68-96F7-27EE49527B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309562</xdr:colOff>
      <xdr:row>41</xdr:row>
      <xdr:rowOff>109537</xdr:rowOff>
    </xdr:from>
    <xdr:to>
      <xdr:col>19</xdr:col>
      <xdr:colOff>4762</xdr:colOff>
      <xdr:row>55</xdr:row>
      <xdr:rowOff>185737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6268ADB-E5F1-4A70-8D0A-D52C654AE3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138111</xdr:colOff>
      <xdr:row>59</xdr:row>
      <xdr:rowOff>52387</xdr:rowOff>
    </xdr:from>
    <xdr:to>
      <xdr:col>16</xdr:col>
      <xdr:colOff>123825</xdr:colOff>
      <xdr:row>75</xdr:row>
      <xdr:rowOff>9525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D239B5E-5CAC-4405-81EB-894F7EA741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57150</xdr:colOff>
      <xdr:row>32</xdr:row>
      <xdr:rowOff>100012</xdr:rowOff>
    </xdr:from>
    <xdr:to>
      <xdr:col>27</xdr:col>
      <xdr:colOff>400050</xdr:colOff>
      <xdr:row>46</xdr:row>
      <xdr:rowOff>171450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1E437DD0-C8CB-402D-8564-978CE8BECF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1204912</xdr:colOff>
      <xdr:row>11</xdr:row>
      <xdr:rowOff>166687</xdr:rowOff>
    </xdr:from>
    <xdr:to>
      <xdr:col>9</xdr:col>
      <xdr:colOff>33337</xdr:colOff>
      <xdr:row>26</xdr:row>
      <xdr:rowOff>52387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4278211-9208-4614-BE2E-45B7D6F9EC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91</xdr:row>
      <xdr:rowOff>119062</xdr:rowOff>
    </xdr:from>
    <xdr:to>
      <xdr:col>5</xdr:col>
      <xdr:colOff>352425</xdr:colOff>
      <xdr:row>106</xdr:row>
      <xdr:rowOff>4762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6E3CBB1-66F0-1583-DD86-60E966EA82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114300</xdr:colOff>
      <xdr:row>81</xdr:row>
      <xdr:rowOff>119062</xdr:rowOff>
    </xdr:from>
    <xdr:to>
      <xdr:col>19</xdr:col>
      <xdr:colOff>571500</xdr:colOff>
      <xdr:row>96</xdr:row>
      <xdr:rowOff>4762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BD8DDCB2-49F5-FF74-9DE8-FA811BF6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504825</xdr:colOff>
      <xdr:row>104</xdr:row>
      <xdr:rowOff>138112</xdr:rowOff>
    </xdr:from>
    <xdr:to>
      <xdr:col>16</xdr:col>
      <xdr:colOff>276225</xdr:colOff>
      <xdr:row>119</xdr:row>
      <xdr:rowOff>23812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B8E22208-465E-343B-AAB6-9050533132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481012</xdr:colOff>
      <xdr:row>92</xdr:row>
      <xdr:rowOff>42862</xdr:rowOff>
    </xdr:from>
    <xdr:to>
      <xdr:col>12</xdr:col>
      <xdr:colOff>252412</xdr:colOff>
      <xdr:row>106</xdr:row>
      <xdr:rowOff>119062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C3F18BF-441D-4CEC-9766-C812EB356C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2025%20Budget%20planning/2025%20FTE%20data.xlsx" TargetMode="External"/><Relationship Id="rId2" Type="http://schemas.openxmlformats.org/officeDocument/2006/relationships/externalLinkPath" Target="file:///\\skagit\dept\Coroner\Shared\2025%20Budget%20planning\2025%20FTE%20data.xlsx" TargetMode="External"/><Relationship Id="rId1" Type="http://schemas.openxmlformats.org/officeDocument/2006/relationships/externalLinkPath" Target="/Coroner/Shared/2025%20Budget%20planning/2025%20FTE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 2025 Coroner work"/>
      <sheetName val="Feb 2025 Coroner Work"/>
      <sheetName val="Mar 2025 Coroner work"/>
      <sheetName val="April 2025 Coroner Work"/>
      <sheetName val="May 2025 Coroner Work"/>
      <sheetName val="additional 2025 stats Q1"/>
      <sheetName val="Tissue and Cornea Donation"/>
      <sheetName val="Sheet2"/>
      <sheetName val="Sheet1"/>
    </sheetNames>
    <sheetDataSet>
      <sheetData sheetId="0"/>
      <sheetData sheetId="1"/>
      <sheetData sheetId="2"/>
      <sheetData sheetId="3"/>
      <sheetData sheetId="4"/>
      <sheetData sheetId="5">
        <row r="93">
          <cell r="B93">
            <v>2019</v>
          </cell>
          <cell r="C93">
            <v>2020</v>
          </cell>
          <cell r="D93">
            <v>2021</v>
          </cell>
          <cell r="E93">
            <v>2022</v>
          </cell>
          <cell r="F93">
            <v>2023</v>
          </cell>
          <cell r="G93">
            <v>2024</v>
          </cell>
          <cell r="H93" t="str">
            <v>2025 (Jan-Aug)</v>
          </cell>
        </row>
        <row r="94">
          <cell r="A94" t="str">
            <v>Total Overdose Cases</v>
          </cell>
          <cell r="B94">
            <v>18</v>
          </cell>
          <cell r="C94">
            <v>40</v>
          </cell>
          <cell r="D94">
            <v>41</v>
          </cell>
          <cell r="E94">
            <v>33</v>
          </cell>
          <cell r="F94">
            <v>49</v>
          </cell>
          <cell r="G94">
            <v>51</v>
          </cell>
          <cell r="H94">
            <v>37</v>
          </cell>
        </row>
        <row r="95">
          <cell r="A95" t="str">
            <v xml:space="preserve">Fentanyl involved </v>
          </cell>
          <cell r="B95">
            <v>3</v>
          </cell>
          <cell r="C95">
            <v>10</v>
          </cell>
          <cell r="D95">
            <v>19</v>
          </cell>
          <cell r="E95">
            <v>18</v>
          </cell>
          <cell r="F95">
            <v>40</v>
          </cell>
          <cell r="G95">
            <v>38</v>
          </cell>
          <cell r="H95">
            <v>27</v>
          </cell>
        </row>
        <row r="96">
          <cell r="A96" t="str">
            <v xml:space="preserve">Autopsy performed </v>
          </cell>
          <cell r="B96">
            <v>13</v>
          </cell>
          <cell r="C96">
            <v>29</v>
          </cell>
          <cell r="D96">
            <v>22</v>
          </cell>
          <cell r="E96">
            <v>29</v>
          </cell>
          <cell r="F96">
            <v>36</v>
          </cell>
          <cell r="G96">
            <v>23</v>
          </cell>
          <cell r="H96">
            <v>25</v>
          </cell>
        </row>
      </sheetData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libri Light-Constantia">
      <a:majorFont>
        <a:latin typeface="Calibri Light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onstantia" panose="02030602050306030303"/>
        <a:ea typeface=""/>
        <a:cs typeface=""/>
        <a:font script="Jpan" typeface="HG明朝E"/>
        <a:font script="Hang" typeface="궁서"/>
        <a:font script="Hans" typeface="华文新魏"/>
        <a:font script="Hant" typeface="標楷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86D2F-FE4A-4B97-B6B0-889C9E3E754C}">
  <sheetPr>
    <pageSetUpPr fitToPage="1"/>
  </sheetPr>
  <dimension ref="A2:R40"/>
  <sheetViews>
    <sheetView tabSelected="1" workbookViewId="0">
      <selection activeCell="I20" sqref="I20"/>
    </sheetView>
  </sheetViews>
  <sheetFormatPr defaultRowHeight="15" x14ac:dyDescent="0.25"/>
  <cols>
    <col min="2" max="2" width="30.5" customWidth="1"/>
    <col min="6" max="6" width="9.625" customWidth="1"/>
    <col min="9" max="9" width="11.75" customWidth="1"/>
    <col min="11" max="11" width="13.25" customWidth="1"/>
    <col min="12" max="12" width="10.5" customWidth="1"/>
  </cols>
  <sheetData>
    <row r="2" spans="1:15" ht="26.25" x14ac:dyDescent="0.55000000000000004">
      <c r="C2" s="113" t="s">
        <v>0</v>
      </c>
      <c r="D2" s="114"/>
      <c r="E2" s="114"/>
      <c r="F2" s="114"/>
      <c r="G2" s="114"/>
      <c r="H2" s="114"/>
      <c r="I2" s="114"/>
      <c r="J2" s="114"/>
      <c r="K2" s="114"/>
      <c r="L2" s="114"/>
      <c r="M2" s="114"/>
    </row>
    <row r="3" spans="1:15" x14ac:dyDescent="0.25">
      <c r="C3" s="126" t="s">
        <v>1</v>
      </c>
      <c r="D3" s="127"/>
      <c r="E3" s="127"/>
      <c r="F3" s="127"/>
      <c r="G3" s="127"/>
      <c r="H3" s="127"/>
      <c r="I3" s="127"/>
      <c r="J3" s="127"/>
      <c r="K3" s="127"/>
      <c r="L3" s="127"/>
      <c r="M3" s="127"/>
    </row>
    <row r="4" spans="1:15" ht="15.75" thickBot="1" x14ac:dyDescent="0.3"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</row>
    <row r="5" spans="1:15" ht="17.25" thickTop="1" thickBot="1" x14ac:dyDescent="0.3">
      <c r="B5" s="3"/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123</v>
      </c>
      <c r="O5" s="5" t="s">
        <v>13</v>
      </c>
    </row>
    <row r="6" spans="1:15" ht="16.5" customHeight="1" thickTop="1" thickBot="1" x14ac:dyDescent="0.3">
      <c r="A6" s="112" t="s">
        <v>41</v>
      </c>
      <c r="B6" s="6" t="s">
        <v>14</v>
      </c>
      <c r="C6" s="7">
        <v>47</v>
      </c>
      <c r="D6" s="7">
        <v>36</v>
      </c>
      <c r="E6" s="7">
        <v>33</v>
      </c>
      <c r="F6" s="7">
        <v>34</v>
      </c>
      <c r="G6" s="7">
        <v>36</v>
      </c>
      <c r="H6" s="7">
        <v>37</v>
      </c>
      <c r="I6" s="7">
        <v>35</v>
      </c>
      <c r="J6" s="7">
        <v>26</v>
      </c>
      <c r="K6" s="7">
        <v>33</v>
      </c>
      <c r="L6" s="7">
        <v>40</v>
      </c>
      <c r="M6" s="7">
        <v>29</v>
      </c>
      <c r="N6" s="7">
        <v>37</v>
      </c>
      <c r="O6" s="8">
        <f t="shared" ref="O6:O18" si="0">SUM(C6:N6)</f>
        <v>423</v>
      </c>
    </row>
    <row r="7" spans="1:15" ht="16.5" thickTop="1" x14ac:dyDescent="0.25">
      <c r="A7" s="112"/>
      <c r="B7" s="9" t="s">
        <v>15</v>
      </c>
      <c r="C7" s="10">
        <v>22</v>
      </c>
      <c r="D7" s="10">
        <v>21</v>
      </c>
      <c r="E7" s="10">
        <v>20</v>
      </c>
      <c r="F7" s="10">
        <v>21</v>
      </c>
      <c r="G7" s="10">
        <v>24</v>
      </c>
      <c r="H7" s="10">
        <v>22</v>
      </c>
      <c r="I7" s="10">
        <v>18</v>
      </c>
      <c r="J7" s="10">
        <v>19</v>
      </c>
      <c r="K7" s="10">
        <v>18</v>
      </c>
      <c r="L7" s="10">
        <v>25</v>
      </c>
      <c r="M7" s="10">
        <v>18</v>
      </c>
      <c r="N7" s="10">
        <v>26</v>
      </c>
      <c r="O7" s="11">
        <f t="shared" si="0"/>
        <v>254</v>
      </c>
    </row>
    <row r="8" spans="1:15" ht="15.75" x14ac:dyDescent="0.25">
      <c r="A8" s="112"/>
      <c r="B8" s="12" t="s">
        <v>16</v>
      </c>
      <c r="C8" s="13">
        <v>28</v>
      </c>
      <c r="D8" s="13">
        <v>23</v>
      </c>
      <c r="E8" s="13">
        <v>23</v>
      </c>
      <c r="F8" s="13">
        <v>22</v>
      </c>
      <c r="G8" s="13">
        <v>17</v>
      </c>
      <c r="H8" s="13">
        <v>25</v>
      </c>
      <c r="I8" s="13">
        <v>25</v>
      </c>
      <c r="J8" s="13">
        <v>15</v>
      </c>
      <c r="K8" s="13">
        <v>19</v>
      </c>
      <c r="L8" s="13">
        <v>26</v>
      </c>
      <c r="M8" s="13">
        <v>16</v>
      </c>
      <c r="N8" s="13">
        <v>20</v>
      </c>
      <c r="O8" s="14">
        <f t="shared" si="0"/>
        <v>259</v>
      </c>
    </row>
    <row r="9" spans="1:15" ht="15.75" x14ac:dyDescent="0.25">
      <c r="A9" s="112"/>
      <c r="B9" s="15" t="s">
        <v>17</v>
      </c>
      <c r="C9" s="16">
        <v>34</v>
      </c>
      <c r="D9" s="16">
        <v>26</v>
      </c>
      <c r="E9" s="16">
        <v>27</v>
      </c>
      <c r="F9" s="16">
        <v>24</v>
      </c>
      <c r="G9" s="16">
        <v>17</v>
      </c>
      <c r="H9" s="16">
        <v>27</v>
      </c>
      <c r="I9" s="16">
        <v>30</v>
      </c>
      <c r="J9" s="16">
        <v>11</v>
      </c>
      <c r="K9" s="16">
        <v>27</v>
      </c>
      <c r="L9" s="16">
        <v>31</v>
      </c>
      <c r="M9" s="16">
        <v>25</v>
      </c>
      <c r="N9" s="16">
        <v>24</v>
      </c>
      <c r="O9" s="17">
        <f t="shared" si="0"/>
        <v>303</v>
      </c>
    </row>
    <row r="10" spans="1:15" ht="15.75" x14ac:dyDescent="0.25">
      <c r="A10" s="112"/>
      <c r="B10" s="18" t="s">
        <v>18</v>
      </c>
      <c r="C10" s="19">
        <v>16</v>
      </c>
      <c r="D10" s="19">
        <v>11</v>
      </c>
      <c r="E10" s="19">
        <v>11</v>
      </c>
      <c r="F10" s="19">
        <v>10</v>
      </c>
      <c r="G10" s="19">
        <v>17</v>
      </c>
      <c r="H10" s="19">
        <v>11</v>
      </c>
      <c r="I10" s="19">
        <v>7</v>
      </c>
      <c r="J10" s="19">
        <v>10</v>
      </c>
      <c r="K10" s="19">
        <v>11</v>
      </c>
      <c r="L10" s="19">
        <v>10</v>
      </c>
      <c r="M10" s="81">
        <v>6</v>
      </c>
      <c r="N10" s="19">
        <v>19</v>
      </c>
      <c r="O10" s="20">
        <f t="shared" si="0"/>
        <v>139</v>
      </c>
    </row>
    <row r="11" spans="1:15" ht="15.75" x14ac:dyDescent="0.25">
      <c r="A11" s="112"/>
      <c r="B11" s="21" t="s">
        <v>19</v>
      </c>
      <c r="C11" s="22">
        <v>1</v>
      </c>
      <c r="D11" s="22">
        <v>3</v>
      </c>
      <c r="E11" s="22">
        <v>2</v>
      </c>
      <c r="F11" s="22">
        <v>3</v>
      </c>
      <c r="G11" s="22">
        <v>2</v>
      </c>
      <c r="H11" s="22">
        <v>4</v>
      </c>
      <c r="I11" s="22">
        <v>3</v>
      </c>
      <c r="J11" s="22">
        <v>4</v>
      </c>
      <c r="K11" s="22">
        <v>1</v>
      </c>
      <c r="L11" s="22">
        <v>5</v>
      </c>
      <c r="M11" s="22">
        <v>2</v>
      </c>
      <c r="N11" s="22">
        <v>4</v>
      </c>
      <c r="O11" s="23">
        <f t="shared" si="0"/>
        <v>34</v>
      </c>
    </row>
    <row r="12" spans="1:15" ht="15.75" x14ac:dyDescent="0.25">
      <c r="A12" s="112"/>
      <c r="B12" s="24" t="s">
        <v>20</v>
      </c>
      <c r="C12" s="25">
        <v>0</v>
      </c>
      <c r="D12" s="25">
        <v>1</v>
      </c>
      <c r="E12" s="25">
        <v>0</v>
      </c>
      <c r="F12" s="25">
        <v>0</v>
      </c>
      <c r="G12" s="25">
        <v>0</v>
      </c>
      <c r="H12" s="25">
        <v>2</v>
      </c>
      <c r="I12" s="25">
        <v>1</v>
      </c>
      <c r="J12" s="25">
        <v>0</v>
      </c>
      <c r="K12" s="25">
        <v>0</v>
      </c>
      <c r="L12" s="25">
        <v>1</v>
      </c>
      <c r="M12" s="25">
        <v>0</v>
      </c>
      <c r="N12" s="25">
        <v>0</v>
      </c>
      <c r="O12" s="26">
        <f t="shared" si="0"/>
        <v>5</v>
      </c>
    </row>
    <row r="13" spans="1:15" ht="15.75" x14ac:dyDescent="0.25">
      <c r="A13" s="112"/>
      <c r="B13" s="27" t="s">
        <v>21</v>
      </c>
      <c r="C13" s="28">
        <v>0</v>
      </c>
      <c r="D13" s="28">
        <v>0</v>
      </c>
      <c r="E13" s="28">
        <v>0</v>
      </c>
      <c r="F13" s="28">
        <v>1</v>
      </c>
      <c r="G13" s="28">
        <v>0</v>
      </c>
      <c r="H13" s="28">
        <v>0</v>
      </c>
      <c r="I13" s="28">
        <v>2</v>
      </c>
      <c r="J13" s="28">
        <v>1</v>
      </c>
      <c r="K13" s="28">
        <v>2</v>
      </c>
      <c r="L13" s="28">
        <v>0</v>
      </c>
      <c r="M13" s="83">
        <v>0</v>
      </c>
      <c r="N13" s="28">
        <v>2</v>
      </c>
      <c r="O13" s="29">
        <f t="shared" si="0"/>
        <v>8</v>
      </c>
    </row>
    <row r="14" spans="1:15" ht="15.75" x14ac:dyDescent="0.25">
      <c r="A14" s="112"/>
      <c r="B14" s="30" t="s">
        <v>22</v>
      </c>
      <c r="C14" s="31">
        <v>0</v>
      </c>
      <c r="D14" s="31">
        <v>0</v>
      </c>
      <c r="E14" s="31">
        <v>0</v>
      </c>
      <c r="F14" s="31">
        <v>0</v>
      </c>
      <c r="G14" s="31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11">
        <f t="shared" si="0"/>
        <v>0</v>
      </c>
    </row>
    <row r="15" spans="1:15" ht="15.75" x14ac:dyDescent="0.25">
      <c r="A15" s="112"/>
      <c r="B15" s="32" t="s">
        <v>23</v>
      </c>
      <c r="C15" s="33">
        <v>8</v>
      </c>
      <c r="D15" s="33">
        <v>7</v>
      </c>
      <c r="E15" s="33">
        <v>9</v>
      </c>
      <c r="F15" s="33">
        <v>7</v>
      </c>
      <c r="G15" s="33">
        <v>3</v>
      </c>
      <c r="H15" s="33">
        <v>9</v>
      </c>
      <c r="I15" s="33">
        <v>4</v>
      </c>
      <c r="J15" s="33">
        <v>3</v>
      </c>
      <c r="K15" s="33">
        <v>5</v>
      </c>
      <c r="L15" s="33">
        <v>8</v>
      </c>
      <c r="M15" s="33">
        <v>4</v>
      </c>
      <c r="N15" s="33">
        <v>8</v>
      </c>
      <c r="O15" s="34">
        <f t="shared" si="0"/>
        <v>75</v>
      </c>
    </row>
    <row r="16" spans="1:15" ht="15.75" x14ac:dyDescent="0.25">
      <c r="A16" s="112"/>
      <c r="B16" s="35" t="s">
        <v>24</v>
      </c>
      <c r="C16" s="36">
        <v>8</v>
      </c>
      <c r="D16" s="36">
        <v>10</v>
      </c>
      <c r="E16" s="36">
        <v>8</v>
      </c>
      <c r="F16" s="36">
        <v>11</v>
      </c>
      <c r="G16" s="36">
        <v>11</v>
      </c>
      <c r="H16" s="36">
        <v>5</v>
      </c>
      <c r="I16" s="36">
        <v>9</v>
      </c>
      <c r="J16" s="36">
        <v>8</v>
      </c>
      <c r="K16" s="36">
        <v>7</v>
      </c>
      <c r="L16" s="36">
        <v>11</v>
      </c>
      <c r="M16" s="36">
        <v>11</v>
      </c>
      <c r="N16" s="36">
        <v>8</v>
      </c>
      <c r="O16" s="37">
        <f t="shared" si="0"/>
        <v>107</v>
      </c>
    </row>
    <row r="17" spans="1:18" ht="15.75" x14ac:dyDescent="0.25">
      <c r="A17" s="112"/>
      <c r="B17" s="38" t="s">
        <v>25</v>
      </c>
      <c r="C17" s="39">
        <v>8</v>
      </c>
      <c r="D17" s="39">
        <v>5</v>
      </c>
      <c r="E17" s="39">
        <v>4</v>
      </c>
      <c r="F17" s="39">
        <v>3</v>
      </c>
      <c r="G17" s="39">
        <v>3</v>
      </c>
      <c r="H17" s="39">
        <v>6</v>
      </c>
      <c r="I17" s="39">
        <v>4</v>
      </c>
      <c r="J17" s="39">
        <v>4</v>
      </c>
      <c r="K17" s="39">
        <v>1</v>
      </c>
      <c r="L17" s="39">
        <v>7</v>
      </c>
      <c r="M17" s="84">
        <v>2</v>
      </c>
      <c r="N17" s="39">
        <v>2</v>
      </c>
      <c r="O17" s="40">
        <f t="shared" si="0"/>
        <v>49</v>
      </c>
    </row>
    <row r="18" spans="1:18" ht="15.75" x14ac:dyDescent="0.25">
      <c r="A18" s="112"/>
      <c r="B18" s="41" t="s">
        <v>26</v>
      </c>
      <c r="C18" s="42">
        <v>29</v>
      </c>
      <c r="D18" s="42">
        <v>20</v>
      </c>
      <c r="E18" s="42">
        <v>20</v>
      </c>
      <c r="F18" s="42">
        <v>17</v>
      </c>
      <c r="G18" s="42">
        <v>20</v>
      </c>
      <c r="H18" s="42">
        <v>24</v>
      </c>
      <c r="I18" s="42">
        <v>26</v>
      </c>
      <c r="J18" s="42">
        <v>11</v>
      </c>
      <c r="K18" s="42">
        <v>28</v>
      </c>
      <c r="L18" s="42">
        <v>21</v>
      </c>
      <c r="M18" s="42">
        <v>16</v>
      </c>
      <c r="N18" s="42">
        <v>31</v>
      </c>
      <c r="O18" s="43">
        <f t="shared" si="0"/>
        <v>263</v>
      </c>
    </row>
    <row r="19" spans="1:18" ht="16.5" thickBot="1" x14ac:dyDescent="0.3">
      <c r="B19" s="128"/>
      <c r="C19" s="128"/>
      <c r="D19" s="128"/>
      <c r="E19" s="128"/>
      <c r="F19" s="128"/>
      <c r="G19" s="128"/>
      <c r="H19" s="128"/>
      <c r="I19" s="128"/>
      <c r="J19" s="128"/>
      <c r="K19" s="128"/>
      <c r="L19" s="128"/>
      <c r="M19" s="128"/>
      <c r="N19" s="128"/>
      <c r="O19" s="129"/>
    </row>
    <row r="20" spans="1:18" ht="16.5" thickTop="1" x14ac:dyDescent="0.25">
      <c r="B20" s="44" t="s">
        <v>27</v>
      </c>
      <c r="C20" s="45">
        <v>6</v>
      </c>
      <c r="D20" s="45">
        <v>6</v>
      </c>
      <c r="E20" s="45">
        <v>8</v>
      </c>
      <c r="F20" s="45">
        <v>4</v>
      </c>
      <c r="G20" s="45">
        <v>1</v>
      </c>
      <c r="H20" s="45">
        <v>7</v>
      </c>
      <c r="I20" s="45">
        <v>8</v>
      </c>
      <c r="J20" s="45">
        <v>0</v>
      </c>
      <c r="K20" s="45">
        <v>8</v>
      </c>
      <c r="L20" s="45">
        <v>7</v>
      </c>
      <c r="M20" s="45">
        <v>4</v>
      </c>
      <c r="N20" s="45">
        <v>12</v>
      </c>
      <c r="O20" s="8">
        <f t="shared" ref="O20:O26" si="1">SUM(C20:N20)</f>
        <v>71</v>
      </c>
    </row>
    <row r="21" spans="1:18" ht="15.75" x14ac:dyDescent="0.25">
      <c r="B21" s="46" t="s">
        <v>124</v>
      </c>
      <c r="C21" s="10">
        <v>1</v>
      </c>
      <c r="D21" s="10">
        <v>0</v>
      </c>
      <c r="E21" s="10">
        <v>0</v>
      </c>
      <c r="F21" s="10">
        <v>1</v>
      </c>
      <c r="G21" s="10">
        <v>0</v>
      </c>
      <c r="H21" s="10">
        <v>0</v>
      </c>
      <c r="I21" s="10">
        <v>0</v>
      </c>
      <c r="J21" s="10">
        <v>1</v>
      </c>
      <c r="K21" s="10">
        <v>1</v>
      </c>
      <c r="L21" s="10">
        <v>0</v>
      </c>
      <c r="M21" s="10">
        <v>0</v>
      </c>
      <c r="N21" s="10">
        <v>0</v>
      </c>
      <c r="O21" s="11">
        <f t="shared" si="1"/>
        <v>4</v>
      </c>
    </row>
    <row r="22" spans="1:18" ht="15.75" x14ac:dyDescent="0.25">
      <c r="B22" s="47" t="s">
        <v>42</v>
      </c>
      <c r="C22" s="48">
        <v>1</v>
      </c>
      <c r="D22" s="48">
        <v>0</v>
      </c>
      <c r="E22" s="48">
        <v>1</v>
      </c>
      <c r="F22" s="48">
        <v>0</v>
      </c>
      <c r="G22" s="48">
        <v>2</v>
      </c>
      <c r="H22" s="48">
        <v>0</v>
      </c>
      <c r="I22" s="48">
        <v>0</v>
      </c>
      <c r="J22" s="48">
        <v>0</v>
      </c>
      <c r="K22" s="48">
        <v>0</v>
      </c>
      <c r="L22" s="48">
        <v>0</v>
      </c>
      <c r="M22" s="48">
        <v>0</v>
      </c>
      <c r="N22" s="48">
        <v>0</v>
      </c>
      <c r="O22" s="49">
        <f t="shared" si="1"/>
        <v>4</v>
      </c>
    </row>
    <row r="23" spans="1:18" ht="15.75" x14ac:dyDescent="0.25">
      <c r="B23" s="50" t="s">
        <v>28</v>
      </c>
      <c r="C23" s="51">
        <v>1</v>
      </c>
      <c r="D23" s="51">
        <v>0</v>
      </c>
      <c r="E23" s="51">
        <v>0</v>
      </c>
      <c r="F23" s="51">
        <v>0</v>
      </c>
      <c r="G23" s="51">
        <v>3</v>
      </c>
      <c r="H23" s="51">
        <v>0</v>
      </c>
      <c r="I23" s="51">
        <v>0</v>
      </c>
      <c r="J23" s="51">
        <v>0</v>
      </c>
      <c r="K23" s="51">
        <v>1</v>
      </c>
      <c r="L23" s="51">
        <v>0</v>
      </c>
      <c r="M23" s="51">
        <v>1</v>
      </c>
      <c r="N23" s="51">
        <v>0</v>
      </c>
      <c r="O23" s="52">
        <v>6</v>
      </c>
    </row>
    <row r="24" spans="1:18" ht="15.75" x14ac:dyDescent="0.25">
      <c r="B24" s="53" t="s">
        <v>29</v>
      </c>
      <c r="C24" s="54">
        <v>1</v>
      </c>
      <c r="D24" s="54">
        <v>0</v>
      </c>
      <c r="E24" s="54">
        <v>1</v>
      </c>
      <c r="F24" s="54">
        <v>2</v>
      </c>
      <c r="G24" s="54">
        <v>3</v>
      </c>
      <c r="H24" s="54">
        <v>1</v>
      </c>
      <c r="I24" s="54">
        <v>2</v>
      </c>
      <c r="J24" s="54">
        <v>0</v>
      </c>
      <c r="K24" s="54">
        <v>1</v>
      </c>
      <c r="L24" s="54">
        <v>1</v>
      </c>
      <c r="M24" s="82">
        <v>2</v>
      </c>
      <c r="N24" s="54">
        <v>0</v>
      </c>
      <c r="O24" s="55">
        <f t="shared" si="1"/>
        <v>14</v>
      </c>
    </row>
    <row r="25" spans="1:18" ht="15.75" x14ac:dyDescent="0.25">
      <c r="B25" s="56" t="s">
        <v>30</v>
      </c>
      <c r="C25" s="57">
        <v>1</v>
      </c>
      <c r="D25" s="57">
        <v>0</v>
      </c>
      <c r="E25" s="57">
        <v>0</v>
      </c>
      <c r="F25" s="57">
        <v>1</v>
      </c>
      <c r="G25" s="57">
        <v>3</v>
      </c>
      <c r="H25" s="57">
        <v>0</v>
      </c>
      <c r="I25" s="57">
        <v>2</v>
      </c>
      <c r="J25" s="57">
        <v>0</v>
      </c>
      <c r="K25" s="57">
        <v>0</v>
      </c>
      <c r="L25" s="57">
        <v>1</v>
      </c>
      <c r="M25" s="85">
        <v>1</v>
      </c>
      <c r="N25" s="57">
        <v>0</v>
      </c>
      <c r="O25" s="58">
        <f t="shared" si="1"/>
        <v>9</v>
      </c>
    </row>
    <row r="26" spans="1:18" ht="16.5" thickBot="1" x14ac:dyDescent="0.3">
      <c r="B26" s="59" t="s">
        <v>31</v>
      </c>
      <c r="C26" s="60">
        <v>53</v>
      </c>
      <c r="D26" s="60">
        <v>42</v>
      </c>
      <c r="E26" s="60">
        <v>41</v>
      </c>
      <c r="F26" s="60">
        <v>38</v>
      </c>
      <c r="G26" s="60">
        <v>37</v>
      </c>
      <c r="H26" s="60">
        <v>44</v>
      </c>
      <c r="I26" s="60">
        <v>43</v>
      </c>
      <c r="J26" s="60">
        <v>26</v>
      </c>
      <c r="K26" s="60">
        <v>41</v>
      </c>
      <c r="L26" s="60">
        <v>47</v>
      </c>
      <c r="M26" s="60">
        <v>33</v>
      </c>
      <c r="N26" s="60">
        <v>49</v>
      </c>
      <c r="O26" s="61">
        <f t="shared" si="1"/>
        <v>494</v>
      </c>
    </row>
    <row r="27" spans="1:18" ht="24.75" thickTop="1" thickBot="1" x14ac:dyDescent="0.3">
      <c r="B27" s="115" t="s">
        <v>32</v>
      </c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62"/>
      <c r="R27" s="1"/>
    </row>
    <row r="28" spans="1:18" ht="16.5" thickBot="1" x14ac:dyDescent="0.3">
      <c r="B28" s="121" t="s">
        <v>17</v>
      </c>
      <c r="C28" s="122"/>
      <c r="D28" s="123"/>
      <c r="E28" s="124" t="s">
        <v>18</v>
      </c>
      <c r="F28" s="125"/>
      <c r="G28" s="64" t="s">
        <v>19</v>
      </c>
      <c r="H28" s="65"/>
      <c r="I28" s="71" t="s">
        <v>20</v>
      </c>
      <c r="J28" s="72"/>
      <c r="K28" s="119" t="s">
        <v>21</v>
      </c>
      <c r="L28" s="120"/>
    </row>
    <row r="29" spans="1:18" ht="15.75" x14ac:dyDescent="0.25">
      <c r="B29" s="101" t="s">
        <v>52</v>
      </c>
      <c r="C29" s="102">
        <v>34</v>
      </c>
      <c r="D29" s="79"/>
      <c r="E29" s="92" t="s">
        <v>34</v>
      </c>
      <c r="F29" s="106">
        <v>55</v>
      </c>
      <c r="G29" s="73" t="s">
        <v>35</v>
      </c>
      <c r="H29" s="66">
        <v>17</v>
      </c>
      <c r="I29" s="63" t="s">
        <v>35</v>
      </c>
      <c r="J29" s="70">
        <v>2</v>
      </c>
      <c r="K29" s="69" t="s">
        <v>44</v>
      </c>
      <c r="L29" s="98">
        <v>2</v>
      </c>
    </row>
    <row r="30" spans="1:18" ht="15.75" x14ac:dyDescent="0.25">
      <c r="B30" s="101" t="s">
        <v>58</v>
      </c>
      <c r="C30" s="102">
        <v>145</v>
      </c>
      <c r="D30" s="79"/>
      <c r="E30" s="96" t="s">
        <v>33</v>
      </c>
      <c r="F30" s="107">
        <v>64</v>
      </c>
      <c r="G30" s="73" t="s">
        <v>36</v>
      </c>
      <c r="H30" s="66">
        <v>7</v>
      </c>
      <c r="I30" s="63" t="s">
        <v>45</v>
      </c>
      <c r="J30" s="70">
        <v>2</v>
      </c>
      <c r="K30" s="67" t="s">
        <v>51</v>
      </c>
      <c r="L30" s="99">
        <v>1</v>
      </c>
    </row>
    <row r="31" spans="1:18" ht="15.75" x14ac:dyDescent="0.25">
      <c r="B31" s="101" t="s">
        <v>56</v>
      </c>
      <c r="C31" s="102">
        <v>11</v>
      </c>
      <c r="D31" s="79"/>
      <c r="E31" s="96" t="s">
        <v>44</v>
      </c>
      <c r="F31" s="107">
        <v>9</v>
      </c>
      <c r="G31" s="73" t="s">
        <v>34</v>
      </c>
      <c r="H31" s="66">
        <v>5</v>
      </c>
      <c r="I31" s="63" t="s">
        <v>46</v>
      </c>
      <c r="J31" s="70">
        <v>1</v>
      </c>
      <c r="K31" s="91" t="s">
        <v>33</v>
      </c>
      <c r="L31" s="100">
        <v>1</v>
      </c>
    </row>
    <row r="32" spans="1:18" ht="15.75" x14ac:dyDescent="0.25">
      <c r="B32" s="101" t="s">
        <v>60</v>
      </c>
      <c r="C32" s="102">
        <v>5</v>
      </c>
      <c r="D32" s="79"/>
      <c r="E32" s="93" t="s">
        <v>50</v>
      </c>
      <c r="F32" s="108">
        <v>1</v>
      </c>
      <c r="G32" s="73" t="s">
        <v>38</v>
      </c>
      <c r="H32" s="66">
        <v>2</v>
      </c>
      <c r="I32" s="63"/>
      <c r="J32" s="68"/>
      <c r="K32" s="67" t="s">
        <v>21</v>
      </c>
      <c r="L32" s="99">
        <v>2</v>
      </c>
    </row>
    <row r="33" spans="2:15" ht="16.5" thickBot="1" x14ac:dyDescent="0.3">
      <c r="B33" s="101" t="s">
        <v>55</v>
      </c>
      <c r="C33" s="102">
        <v>20</v>
      </c>
      <c r="D33" s="79"/>
      <c r="E33" s="93" t="s">
        <v>49</v>
      </c>
      <c r="F33" s="108">
        <v>3</v>
      </c>
      <c r="G33" s="74" t="s">
        <v>47</v>
      </c>
      <c r="H33" s="75">
        <v>2</v>
      </c>
      <c r="I33" s="76"/>
      <c r="J33" s="77"/>
      <c r="K33" s="90"/>
      <c r="L33" s="78"/>
    </row>
    <row r="34" spans="2:15" x14ac:dyDescent="0.25">
      <c r="B34" s="101" t="s">
        <v>53</v>
      </c>
      <c r="C34" s="102">
        <v>15</v>
      </c>
      <c r="D34" s="79"/>
      <c r="E34" s="93" t="s">
        <v>38</v>
      </c>
      <c r="F34" s="108">
        <v>2</v>
      </c>
      <c r="G34" s="2"/>
      <c r="H34" s="2"/>
      <c r="I34" s="2"/>
      <c r="J34" s="2"/>
    </row>
    <row r="35" spans="2:15" x14ac:dyDescent="0.25">
      <c r="B35" s="103" t="s">
        <v>43</v>
      </c>
      <c r="C35" s="102">
        <v>27</v>
      </c>
      <c r="D35" s="79"/>
      <c r="E35" s="94" t="s">
        <v>37</v>
      </c>
      <c r="F35" s="109">
        <v>2</v>
      </c>
    </row>
    <row r="36" spans="2:15" x14ac:dyDescent="0.25">
      <c r="B36" s="101" t="s">
        <v>57</v>
      </c>
      <c r="C36" s="102">
        <v>13</v>
      </c>
      <c r="D36" s="79"/>
      <c r="E36" s="93" t="s">
        <v>40</v>
      </c>
      <c r="F36" s="110">
        <v>1</v>
      </c>
    </row>
    <row r="37" spans="2:15" x14ac:dyDescent="0.25">
      <c r="B37" s="101" t="s">
        <v>59</v>
      </c>
      <c r="C37" s="102">
        <v>17</v>
      </c>
      <c r="D37" s="79"/>
      <c r="E37" s="93" t="s">
        <v>39</v>
      </c>
      <c r="F37" s="110">
        <v>1</v>
      </c>
    </row>
    <row r="38" spans="2:15" ht="15.75" thickBot="1" x14ac:dyDescent="0.3">
      <c r="B38" s="104" t="s">
        <v>54</v>
      </c>
      <c r="C38" s="105">
        <v>16</v>
      </c>
      <c r="D38" s="80"/>
      <c r="E38" s="95" t="s">
        <v>48</v>
      </c>
      <c r="F38" s="111">
        <v>1</v>
      </c>
    </row>
    <row r="39" spans="2:15" ht="15.75" x14ac:dyDescent="0.25">
      <c r="M39" s="117"/>
      <c r="N39" s="118"/>
      <c r="O39" s="118"/>
    </row>
    <row r="40" spans="2:15" x14ac:dyDescent="0.25">
      <c r="B40" s="97"/>
    </row>
  </sheetData>
  <mergeCells count="9">
    <mergeCell ref="A6:A18"/>
    <mergeCell ref="C2:M2"/>
    <mergeCell ref="B27:N27"/>
    <mergeCell ref="M39:O39"/>
    <mergeCell ref="K28:L28"/>
    <mergeCell ref="B28:D28"/>
    <mergeCell ref="E28:F28"/>
    <mergeCell ref="C3:M4"/>
    <mergeCell ref="B19:O19"/>
  </mergeCells>
  <pageMargins left="0.7" right="0.7" top="0.75" bottom="0.75" header="0.3" footer="0.3"/>
  <pageSetup scale="6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87A984-F158-45DD-8DE0-C6778A258C69}">
  <dimension ref="A1:H9"/>
  <sheetViews>
    <sheetView workbookViewId="0">
      <selection activeCell="A5" sqref="A5"/>
    </sheetView>
  </sheetViews>
  <sheetFormatPr defaultRowHeight="15" x14ac:dyDescent="0.25"/>
  <sheetData>
    <row r="1" spans="1:8" x14ac:dyDescent="0.25">
      <c r="A1" t="s">
        <v>61</v>
      </c>
    </row>
    <row r="3" spans="1:8" x14ac:dyDescent="0.25">
      <c r="B3" t="s">
        <v>62</v>
      </c>
      <c r="C3" t="s">
        <v>63</v>
      </c>
      <c r="D3" t="s">
        <v>16</v>
      </c>
      <c r="E3" t="s">
        <v>23</v>
      </c>
      <c r="F3" t="s">
        <v>64</v>
      </c>
      <c r="G3" t="s">
        <v>65</v>
      </c>
      <c r="H3" t="s">
        <v>66</v>
      </c>
    </row>
    <row r="4" spans="1:8" x14ac:dyDescent="0.25">
      <c r="A4">
        <v>2024</v>
      </c>
      <c r="B4">
        <v>455</v>
      </c>
      <c r="C4">
        <v>215</v>
      </c>
      <c r="D4">
        <v>278</v>
      </c>
      <c r="E4">
        <v>50</v>
      </c>
      <c r="F4">
        <v>88</v>
      </c>
      <c r="G4">
        <v>35</v>
      </c>
      <c r="H4">
        <v>54</v>
      </c>
    </row>
    <row r="5" spans="1:8" x14ac:dyDescent="0.25">
      <c r="A5" t="s">
        <v>107</v>
      </c>
      <c r="B5">
        <v>476</v>
      </c>
      <c r="C5">
        <v>42</v>
      </c>
      <c r="D5">
        <v>252</v>
      </c>
      <c r="E5">
        <v>73</v>
      </c>
      <c r="F5">
        <v>104</v>
      </c>
      <c r="G5">
        <v>48</v>
      </c>
      <c r="H5">
        <v>66</v>
      </c>
    </row>
    <row r="7" spans="1:8" x14ac:dyDescent="0.25">
      <c r="B7" t="s">
        <v>17</v>
      </c>
      <c r="C7" t="s">
        <v>18</v>
      </c>
      <c r="D7" t="s">
        <v>19</v>
      </c>
      <c r="E7" t="s">
        <v>20</v>
      </c>
      <c r="F7" t="s">
        <v>21</v>
      </c>
      <c r="G7" t="s">
        <v>22</v>
      </c>
    </row>
    <row r="8" spans="1:8" x14ac:dyDescent="0.25">
      <c r="A8">
        <v>2024</v>
      </c>
      <c r="B8">
        <v>276</v>
      </c>
      <c r="C8">
        <v>123</v>
      </c>
      <c r="D8">
        <v>30</v>
      </c>
      <c r="E8">
        <v>7</v>
      </c>
      <c r="F8">
        <v>9</v>
      </c>
      <c r="G8">
        <v>0</v>
      </c>
    </row>
    <row r="9" spans="1:8" x14ac:dyDescent="0.25">
      <c r="A9" t="s">
        <v>106</v>
      </c>
      <c r="B9">
        <v>295</v>
      </c>
      <c r="C9">
        <v>120</v>
      </c>
      <c r="D9">
        <v>31</v>
      </c>
      <c r="E9">
        <v>5</v>
      </c>
      <c r="F9">
        <v>4</v>
      </c>
      <c r="G9">
        <v>15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1288F-8200-4BF2-883D-30573BBA8F62}">
  <sheetPr>
    <pageSetUpPr fitToPage="1"/>
  </sheetPr>
  <dimension ref="A3:AA91"/>
  <sheetViews>
    <sheetView workbookViewId="0">
      <selection activeCell="E10" sqref="E10"/>
    </sheetView>
  </sheetViews>
  <sheetFormatPr defaultColWidth="9" defaultRowHeight="15" x14ac:dyDescent="0.25"/>
  <cols>
    <col min="1" max="1" width="9" style="86"/>
    <col min="2" max="2" width="19.375" style="86" customWidth="1"/>
    <col min="3" max="16384" width="9" style="86"/>
  </cols>
  <sheetData>
    <row r="3" spans="1:23" x14ac:dyDescent="0.25">
      <c r="B3" s="86" t="s">
        <v>94</v>
      </c>
      <c r="C3" s="86" t="s">
        <v>93</v>
      </c>
      <c r="D3" s="86" t="s">
        <v>92</v>
      </c>
      <c r="E3" s="86" t="s">
        <v>16</v>
      </c>
      <c r="F3" s="86" t="s">
        <v>91</v>
      </c>
      <c r="G3" s="86" t="s">
        <v>23</v>
      </c>
      <c r="H3" s="86" t="s">
        <v>64</v>
      </c>
      <c r="I3" s="86" t="s">
        <v>90</v>
      </c>
    </row>
    <row r="4" spans="1:23" x14ac:dyDescent="0.25">
      <c r="A4" s="86">
        <v>2023</v>
      </c>
      <c r="B4" s="86">
        <v>426</v>
      </c>
      <c r="C4" s="86">
        <v>300</v>
      </c>
      <c r="D4" s="86">
        <v>126</v>
      </c>
      <c r="E4" s="86">
        <v>173</v>
      </c>
      <c r="F4" s="86">
        <v>187</v>
      </c>
      <c r="G4" s="86">
        <v>69</v>
      </c>
      <c r="H4" s="86">
        <v>66</v>
      </c>
      <c r="I4" s="86">
        <v>18</v>
      </c>
    </row>
    <row r="5" spans="1:23" x14ac:dyDescent="0.25">
      <c r="A5" s="86">
        <v>2024</v>
      </c>
      <c r="B5" s="86">
        <v>455</v>
      </c>
      <c r="C5" s="86">
        <v>401</v>
      </c>
      <c r="D5" s="86">
        <v>54</v>
      </c>
      <c r="E5" s="86">
        <v>278</v>
      </c>
      <c r="F5" s="86">
        <v>215</v>
      </c>
      <c r="G5" s="86">
        <v>50</v>
      </c>
      <c r="H5" s="86">
        <v>88</v>
      </c>
      <c r="I5" s="86">
        <v>35</v>
      </c>
    </row>
    <row r="6" spans="1:23" x14ac:dyDescent="0.25">
      <c r="A6" s="86" t="s">
        <v>108</v>
      </c>
      <c r="B6" s="86">
        <v>494</v>
      </c>
      <c r="C6" s="86">
        <v>423</v>
      </c>
      <c r="D6" s="86">
        <v>71</v>
      </c>
      <c r="E6" s="86">
        <v>259</v>
      </c>
      <c r="F6" s="86">
        <v>252</v>
      </c>
      <c r="G6" s="86">
        <v>75</v>
      </c>
      <c r="H6" s="86">
        <v>107</v>
      </c>
      <c r="I6" s="86">
        <v>49</v>
      </c>
    </row>
    <row r="9" spans="1:23" x14ac:dyDescent="0.25">
      <c r="A9" s="87" t="s">
        <v>121</v>
      </c>
      <c r="C9" s="87"/>
      <c r="W9" s="86" t="s">
        <v>102</v>
      </c>
    </row>
    <row r="10" spans="1:23" x14ac:dyDescent="0.25">
      <c r="A10" s="86" t="s">
        <v>101</v>
      </c>
      <c r="B10" s="86" t="s">
        <v>100</v>
      </c>
      <c r="C10" s="86" t="s">
        <v>99</v>
      </c>
      <c r="D10" s="86" t="s">
        <v>98</v>
      </c>
      <c r="E10" s="86" t="s">
        <v>103</v>
      </c>
    </row>
    <row r="11" spans="1:23" x14ac:dyDescent="0.25">
      <c r="A11" s="86">
        <v>95</v>
      </c>
      <c r="B11" s="86">
        <v>257</v>
      </c>
      <c r="C11" s="86">
        <v>163</v>
      </c>
      <c r="D11" s="86">
        <v>195</v>
      </c>
      <c r="E11" s="86">
        <v>79</v>
      </c>
    </row>
    <row r="14" spans="1:23" x14ac:dyDescent="0.25">
      <c r="A14" s="86" t="s">
        <v>97</v>
      </c>
    </row>
    <row r="15" spans="1:23" x14ac:dyDescent="0.25">
      <c r="A15" s="86" t="s">
        <v>96</v>
      </c>
    </row>
    <row r="16" spans="1:23" x14ac:dyDescent="0.25">
      <c r="A16" s="86" t="s">
        <v>112</v>
      </c>
    </row>
    <row r="17" spans="1:27" x14ac:dyDescent="0.25">
      <c r="B17" s="87" t="s">
        <v>122</v>
      </c>
    </row>
    <row r="26" spans="1:27" x14ac:dyDescent="0.25">
      <c r="J26" s="87"/>
    </row>
    <row r="28" spans="1:27" x14ac:dyDescent="0.25">
      <c r="S28" s="86" t="s">
        <v>95</v>
      </c>
    </row>
    <row r="29" spans="1:27" x14ac:dyDescent="0.25">
      <c r="T29" s="86" t="s">
        <v>94</v>
      </c>
      <c r="U29" s="86" t="s">
        <v>93</v>
      </c>
      <c r="V29" s="86" t="s">
        <v>92</v>
      </c>
      <c r="W29" s="86" t="s">
        <v>16</v>
      </c>
      <c r="X29" s="86" t="s">
        <v>91</v>
      </c>
      <c r="Y29" s="86" t="s">
        <v>23</v>
      </c>
      <c r="Z29" s="86" t="s">
        <v>64</v>
      </c>
      <c r="AA29" s="86" t="s">
        <v>90</v>
      </c>
    </row>
    <row r="30" spans="1:27" x14ac:dyDescent="0.25">
      <c r="A30" s="86" t="s">
        <v>89</v>
      </c>
      <c r="S30" s="86">
        <v>2023</v>
      </c>
      <c r="T30" s="86">
        <v>310</v>
      </c>
      <c r="U30" s="86">
        <v>202</v>
      </c>
      <c r="V30" s="86">
        <v>108</v>
      </c>
      <c r="W30" s="86">
        <v>106</v>
      </c>
      <c r="X30" s="86">
        <v>135</v>
      </c>
      <c r="Y30" s="86">
        <v>51</v>
      </c>
      <c r="Z30" s="86">
        <v>50</v>
      </c>
      <c r="AA30" s="86">
        <v>12</v>
      </c>
    </row>
    <row r="31" spans="1:27" x14ac:dyDescent="0.25">
      <c r="B31" s="86">
        <v>2019</v>
      </c>
      <c r="C31" s="86">
        <v>2020</v>
      </c>
      <c r="D31" s="86">
        <v>2021</v>
      </c>
      <c r="E31" s="86">
        <v>2022</v>
      </c>
      <c r="F31" s="86">
        <v>2023</v>
      </c>
      <c r="G31" s="86">
        <v>2024</v>
      </c>
      <c r="H31" s="86" t="s">
        <v>113</v>
      </c>
      <c r="K31" s="86" t="s">
        <v>111</v>
      </c>
      <c r="S31" s="86">
        <v>2024</v>
      </c>
      <c r="T31" s="86">
        <v>355</v>
      </c>
      <c r="U31" s="86">
        <v>314</v>
      </c>
      <c r="V31" s="86">
        <v>41</v>
      </c>
      <c r="W31" s="86">
        <v>222</v>
      </c>
      <c r="X31" s="86">
        <v>164</v>
      </c>
      <c r="Y31" s="86">
        <v>38</v>
      </c>
      <c r="Z31" s="86">
        <v>72</v>
      </c>
      <c r="AA31" s="86">
        <v>24</v>
      </c>
    </row>
    <row r="32" spans="1:27" x14ac:dyDescent="0.25">
      <c r="A32" s="86" t="s">
        <v>88</v>
      </c>
      <c r="B32" s="86">
        <v>18</v>
      </c>
      <c r="C32" s="86">
        <v>40</v>
      </c>
      <c r="D32" s="86">
        <v>41</v>
      </c>
      <c r="E32" s="86">
        <v>33</v>
      </c>
      <c r="F32" s="86">
        <v>49</v>
      </c>
      <c r="G32" s="86">
        <v>51</v>
      </c>
      <c r="H32" s="86">
        <v>55</v>
      </c>
      <c r="S32" s="86" t="s">
        <v>87</v>
      </c>
      <c r="T32" s="86">
        <v>357</v>
      </c>
      <c r="U32" s="86">
        <v>310</v>
      </c>
      <c r="V32" s="86">
        <v>47</v>
      </c>
      <c r="W32" s="86">
        <v>193</v>
      </c>
      <c r="X32" s="86">
        <v>179</v>
      </c>
      <c r="Y32" s="86">
        <v>53</v>
      </c>
      <c r="Z32" s="86">
        <v>76</v>
      </c>
      <c r="AA32" s="86">
        <v>37</v>
      </c>
    </row>
    <row r="33" spans="1:11" x14ac:dyDescent="0.25">
      <c r="A33" s="86" t="s">
        <v>86</v>
      </c>
      <c r="B33" s="86">
        <v>3</v>
      </c>
      <c r="C33" s="86">
        <v>10</v>
      </c>
      <c r="D33" s="86">
        <v>19</v>
      </c>
      <c r="E33" s="86">
        <v>18</v>
      </c>
      <c r="F33" s="86">
        <v>40</v>
      </c>
      <c r="G33" s="86">
        <v>38</v>
      </c>
      <c r="H33" s="86">
        <v>44</v>
      </c>
      <c r="K33" s="88" t="s">
        <v>109</v>
      </c>
    </row>
    <row r="34" spans="1:11" x14ac:dyDescent="0.25">
      <c r="A34" s="86" t="s">
        <v>85</v>
      </c>
      <c r="B34" s="86">
        <v>13</v>
      </c>
      <c r="C34" s="86">
        <v>29</v>
      </c>
      <c r="D34" s="86">
        <v>22</v>
      </c>
      <c r="E34" s="86">
        <v>29</v>
      </c>
      <c r="F34" s="86">
        <v>36</v>
      </c>
      <c r="G34" s="86">
        <v>23</v>
      </c>
      <c r="H34" s="86">
        <v>44</v>
      </c>
      <c r="K34" s="86" t="s">
        <v>110</v>
      </c>
    </row>
    <row r="51" spans="2:6" x14ac:dyDescent="0.25">
      <c r="B51" s="86" t="s">
        <v>84</v>
      </c>
    </row>
    <row r="52" spans="2:6" x14ac:dyDescent="0.25">
      <c r="C52" s="86" t="s">
        <v>83</v>
      </c>
      <c r="D52" s="86" t="s">
        <v>82</v>
      </c>
      <c r="E52" s="86" t="s">
        <v>81</v>
      </c>
      <c r="F52" s="86" t="s">
        <v>80</v>
      </c>
    </row>
    <row r="53" spans="2:6" x14ac:dyDescent="0.25">
      <c r="B53" s="86" t="s">
        <v>79</v>
      </c>
      <c r="C53" s="86">
        <v>87</v>
      </c>
      <c r="D53" s="86">
        <v>92</v>
      </c>
      <c r="E53" s="86">
        <v>92</v>
      </c>
      <c r="F53" s="86">
        <v>77</v>
      </c>
    </row>
    <row r="54" spans="2:6" x14ac:dyDescent="0.25">
      <c r="B54" s="86" t="s">
        <v>78</v>
      </c>
      <c r="C54" s="86">
        <v>213</v>
      </c>
      <c r="D54" s="86">
        <v>180</v>
      </c>
      <c r="E54" s="86">
        <v>57</v>
      </c>
      <c r="F54" s="86">
        <v>0</v>
      </c>
    </row>
    <row r="55" spans="2:6" x14ac:dyDescent="0.25">
      <c r="B55" s="86" t="s">
        <v>77</v>
      </c>
      <c r="C55" s="86">
        <v>204</v>
      </c>
      <c r="D55" s="86">
        <v>153</v>
      </c>
      <c r="E55" s="86">
        <v>67</v>
      </c>
      <c r="F55" s="86">
        <v>0</v>
      </c>
    </row>
    <row r="58" spans="2:6" x14ac:dyDescent="0.25">
      <c r="C58" s="86">
        <v>2022</v>
      </c>
      <c r="D58" s="86">
        <v>2023</v>
      </c>
      <c r="E58" s="86">
        <v>2024</v>
      </c>
      <c r="F58" s="86" t="s">
        <v>104</v>
      </c>
    </row>
    <row r="59" spans="2:6" x14ac:dyDescent="0.25">
      <c r="B59" s="86" t="s">
        <v>76</v>
      </c>
      <c r="C59" s="86">
        <v>454</v>
      </c>
      <c r="D59" s="86">
        <v>426</v>
      </c>
      <c r="E59" s="86">
        <v>455</v>
      </c>
      <c r="F59" s="86">
        <v>475</v>
      </c>
    </row>
    <row r="60" spans="2:6" x14ac:dyDescent="0.25">
      <c r="B60" s="86" t="s">
        <v>75</v>
      </c>
      <c r="C60" s="86">
        <v>294</v>
      </c>
      <c r="D60" s="86">
        <v>260</v>
      </c>
      <c r="E60" s="86">
        <v>273</v>
      </c>
      <c r="F60" s="86">
        <v>300</v>
      </c>
    </row>
    <row r="61" spans="2:6" x14ac:dyDescent="0.25">
      <c r="B61" s="86" t="s">
        <v>74</v>
      </c>
      <c r="C61" s="86">
        <v>161</v>
      </c>
      <c r="D61" s="86">
        <v>146</v>
      </c>
      <c r="E61" s="86">
        <v>162</v>
      </c>
      <c r="F61" s="86">
        <v>175</v>
      </c>
    </row>
    <row r="62" spans="2:6" x14ac:dyDescent="0.25">
      <c r="B62" s="86" t="s">
        <v>73</v>
      </c>
      <c r="C62" s="86">
        <v>9</v>
      </c>
      <c r="D62" s="86">
        <v>16</v>
      </c>
      <c r="E62" s="86">
        <v>11</v>
      </c>
      <c r="F62" s="86">
        <v>11</v>
      </c>
    </row>
    <row r="69" spans="2:6" x14ac:dyDescent="0.25">
      <c r="C69" s="86">
        <v>2022</v>
      </c>
      <c r="D69" s="86">
        <v>2023</v>
      </c>
      <c r="E69" s="86">
        <v>2024</v>
      </c>
      <c r="F69" s="86" t="s">
        <v>105</v>
      </c>
    </row>
    <row r="70" spans="2:6" x14ac:dyDescent="0.25">
      <c r="B70" s="86" t="s">
        <v>72</v>
      </c>
      <c r="C70" s="86">
        <v>136</v>
      </c>
      <c r="D70" s="86">
        <v>173</v>
      </c>
      <c r="E70" s="86">
        <v>278</v>
      </c>
      <c r="F70" s="86">
        <v>253</v>
      </c>
    </row>
    <row r="71" spans="2:6" x14ac:dyDescent="0.25">
      <c r="B71" s="86" t="s">
        <v>71</v>
      </c>
      <c r="C71" s="86">
        <v>128</v>
      </c>
      <c r="D71" s="86">
        <v>132</v>
      </c>
      <c r="E71" s="86">
        <v>132</v>
      </c>
      <c r="F71" s="86">
        <v>170</v>
      </c>
    </row>
    <row r="78" spans="2:6" x14ac:dyDescent="0.25">
      <c r="C78" s="86" t="s">
        <v>70</v>
      </c>
      <c r="D78" s="86" t="s">
        <v>69</v>
      </c>
    </row>
    <row r="79" spans="2:6" x14ac:dyDescent="0.25">
      <c r="B79" s="86" t="s">
        <v>68</v>
      </c>
      <c r="C79" s="86">
        <v>15</v>
      </c>
      <c r="D79" s="86">
        <v>8</v>
      </c>
    </row>
    <row r="80" spans="2:6" x14ac:dyDescent="0.25">
      <c r="B80" s="86" t="s">
        <v>67</v>
      </c>
      <c r="C80" s="89">
        <v>1500</v>
      </c>
      <c r="D80" s="89">
        <v>3600</v>
      </c>
    </row>
    <row r="84" spans="2:11" x14ac:dyDescent="0.25">
      <c r="B84" s="86" t="s">
        <v>114</v>
      </c>
      <c r="E84" s="86" t="s">
        <v>115</v>
      </c>
      <c r="J84" s="86" t="s">
        <v>116</v>
      </c>
    </row>
    <row r="85" spans="2:11" x14ac:dyDescent="0.25">
      <c r="B85" s="86" t="s">
        <v>117</v>
      </c>
      <c r="C85" s="86" t="s">
        <v>118</v>
      </c>
      <c r="E85" s="86" t="s">
        <v>117</v>
      </c>
      <c r="F85" s="86" t="s">
        <v>13</v>
      </c>
      <c r="G85" s="86" t="s">
        <v>120</v>
      </c>
      <c r="J85" s="86" t="s">
        <v>119</v>
      </c>
      <c r="K85" s="86" t="s">
        <v>13</v>
      </c>
    </row>
    <row r="86" spans="2:11" x14ac:dyDescent="0.25">
      <c r="B86" s="86">
        <v>2020</v>
      </c>
      <c r="C86" s="86">
        <v>22</v>
      </c>
      <c r="E86" s="86">
        <v>2020</v>
      </c>
      <c r="F86" s="86">
        <v>40</v>
      </c>
      <c r="G86" s="86">
        <v>10</v>
      </c>
      <c r="J86" s="86">
        <v>2020</v>
      </c>
      <c r="K86" s="86">
        <v>2</v>
      </c>
    </row>
    <row r="87" spans="2:11" x14ac:dyDescent="0.25">
      <c r="B87" s="86">
        <v>2021</v>
      </c>
      <c r="C87" s="86">
        <v>32</v>
      </c>
      <c r="E87" s="86">
        <v>2021</v>
      </c>
      <c r="F87" s="86">
        <v>41</v>
      </c>
      <c r="G87" s="86">
        <v>19</v>
      </c>
      <c r="J87" s="86">
        <v>2021</v>
      </c>
      <c r="K87" s="86">
        <v>2</v>
      </c>
    </row>
    <row r="88" spans="2:11" x14ac:dyDescent="0.25">
      <c r="B88" s="86">
        <v>2022</v>
      </c>
      <c r="C88" s="86">
        <v>25</v>
      </c>
      <c r="E88" s="86">
        <v>2022</v>
      </c>
      <c r="F88" s="86">
        <v>33</v>
      </c>
      <c r="G88" s="86">
        <v>18</v>
      </c>
      <c r="J88" s="86">
        <v>2022</v>
      </c>
      <c r="K88" s="86">
        <v>6</v>
      </c>
    </row>
    <row r="89" spans="2:11" x14ac:dyDescent="0.25">
      <c r="B89" s="86">
        <v>2023</v>
      </c>
      <c r="C89" s="86">
        <v>25</v>
      </c>
      <c r="E89" s="86">
        <v>2023</v>
      </c>
      <c r="F89" s="86">
        <v>49</v>
      </c>
      <c r="G89" s="86">
        <v>40</v>
      </c>
      <c r="J89" s="86">
        <v>2023</v>
      </c>
      <c r="K89" s="86">
        <v>4</v>
      </c>
    </row>
    <row r="90" spans="2:11" x14ac:dyDescent="0.25">
      <c r="B90" s="86">
        <v>2024</v>
      </c>
      <c r="C90" s="86">
        <v>30</v>
      </c>
      <c r="E90" s="86">
        <v>2024</v>
      </c>
      <c r="F90" s="86">
        <v>51</v>
      </c>
      <c r="G90" s="86">
        <v>38</v>
      </c>
      <c r="J90" s="86">
        <v>2024</v>
      </c>
      <c r="K90" s="86">
        <v>7</v>
      </c>
    </row>
    <row r="91" spans="2:11" x14ac:dyDescent="0.25">
      <c r="B91" s="86">
        <v>2025</v>
      </c>
      <c r="C91" s="87">
        <v>33</v>
      </c>
      <c r="E91" s="86">
        <v>2025</v>
      </c>
      <c r="F91" s="86">
        <v>55</v>
      </c>
      <c r="G91" s="86">
        <v>43</v>
      </c>
      <c r="J91" s="86">
        <v>2025</v>
      </c>
      <c r="K91" s="86">
        <v>5</v>
      </c>
    </row>
  </sheetData>
  <pageMargins left="0.7" right="0.7" top="0.75" bottom="0.75" header="0.3" footer="0.3"/>
  <pageSetup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Sheet1 (2)</vt:lpstr>
    </vt:vector>
  </TitlesOfParts>
  <Company>Skagit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Hayley Thompson</dc:creator>
  <cp:lastModifiedBy>Hayley Thompson</cp:lastModifiedBy>
  <cp:lastPrinted>2026-03-09T17:45:53Z</cp:lastPrinted>
  <dcterms:created xsi:type="dcterms:W3CDTF">2024-12-16T23:06:19Z</dcterms:created>
  <dcterms:modified xsi:type="dcterms:W3CDTF">2026-03-09T17:45:57Z</dcterms:modified>
</cp:coreProperties>
</file>